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6550" windowHeight="11085" tabRatio="623" activeTab="0"/>
  </bookViews>
  <sheets>
    <sheet name="ServereStatiiUPS" sheetId="1" r:id="rId1"/>
    <sheet name="Imprimante Lexmark" sheetId="2" r:id="rId2"/>
    <sheet name="ImprimanteScanere" sheetId="3" r:id="rId3"/>
    <sheet name="ServereStatiiUPS 2009+" sheetId="4" r:id="rId4"/>
  </sheets>
  <definedNames>
    <definedName name="_xlnm.Print_Area" localSheetId="1">'Imprimante Lexmark'!$A$2:$Y$33</definedName>
    <definedName name="_xlnm.Print_Area" localSheetId="2">'ImprimanteScanere'!$A$1:$O$33</definedName>
    <definedName name="_xlnm.Print_Area" localSheetId="0">'ServereStatiiUPS'!$A$1:$AJ$32</definedName>
    <definedName name="_xlnm.Print_Area" localSheetId="3">'ServereStatiiUPS 2009+'!$A$7:$AF$37</definedName>
  </definedNames>
  <calcPr fullCalcOnLoad="1"/>
</workbook>
</file>

<file path=xl/sharedStrings.xml><?xml version="1.0" encoding="utf-8"?>
<sst xmlns="http://schemas.openxmlformats.org/spreadsheetml/2006/main" count="290" uniqueCount="132">
  <si>
    <t>Lista echipamentelor (servere, stații, UPS) care vor intra în contractele de întreţinere şi reparaţii, asistenţă tehnică şi suport și au fost achiziționate înainte de 2009</t>
  </si>
  <si>
    <t>Nr. crt</t>
  </si>
  <si>
    <t>Locaţii</t>
  </si>
  <si>
    <t>SERVERE</t>
  </si>
  <si>
    <t>STATII LUCRU</t>
  </si>
  <si>
    <t>NOTEBOOK</t>
  </si>
  <si>
    <t>UPS</t>
  </si>
  <si>
    <t>ALTE ECHIPAMENTE</t>
  </si>
  <si>
    <t>Tip VI</t>
  </si>
  <si>
    <t xml:space="preserve">Tip VII </t>
  </si>
  <si>
    <t xml:space="preserve">Tip VIII </t>
  </si>
  <si>
    <t>Total servere</t>
  </si>
  <si>
    <t>Tip I</t>
  </si>
  <si>
    <t>Multimedia</t>
  </si>
  <si>
    <t>DTP</t>
  </si>
  <si>
    <t>Tip II</t>
  </si>
  <si>
    <t>Tip IV (SAE)</t>
  </si>
  <si>
    <t>Tip V</t>
  </si>
  <si>
    <t>Tip VII</t>
  </si>
  <si>
    <t>Tip VIII</t>
  </si>
  <si>
    <t>Tip IX</t>
  </si>
  <si>
    <t>Total staţii lucru</t>
  </si>
  <si>
    <t>Notebook tip I</t>
  </si>
  <si>
    <t>Notebook tip II</t>
  </si>
  <si>
    <t>Notebook tip III</t>
  </si>
  <si>
    <t>Notebook tip IV</t>
  </si>
  <si>
    <t>Total notebook-uri</t>
  </si>
  <si>
    <t xml:space="preserve">Tip II </t>
  </si>
  <si>
    <t>Tip III</t>
  </si>
  <si>
    <t>Tip IV</t>
  </si>
  <si>
    <t>Tip X</t>
  </si>
  <si>
    <t>Tip XI</t>
  </si>
  <si>
    <t>Tip XII</t>
  </si>
  <si>
    <t>Total UPS-uri</t>
  </si>
  <si>
    <t>ORC ALBA</t>
  </si>
  <si>
    <t>ORC BISTRITA-NASAUD</t>
  </si>
  <si>
    <t>ORC BRAŞOV</t>
  </si>
  <si>
    <t>ORC CLUJ</t>
  </si>
  <si>
    <t>Scazut</t>
  </si>
  <si>
    <t>BT DEJ</t>
  </si>
  <si>
    <t>Adaugat</t>
  </si>
  <si>
    <t>BT TURDA</t>
  </si>
  <si>
    <t>ORC COVASNA</t>
  </si>
  <si>
    <t>ORC HARGHITA</t>
  </si>
  <si>
    <t>BT TOPLIȚA</t>
  </si>
  <si>
    <t>BT ODORHEIU SECUIESC</t>
  </si>
  <si>
    <t xml:space="preserve">ORC MARAMUREŞ </t>
  </si>
  <si>
    <t>BT SIGHET</t>
  </si>
  <si>
    <t>BT VIȘEU</t>
  </si>
  <si>
    <t>ORC MUREŞ</t>
  </si>
  <si>
    <t>BT SIGHIȘOARA</t>
  </si>
  <si>
    <t>ORC SATU-MARE</t>
  </si>
  <si>
    <t>BT CAREI</t>
  </si>
  <si>
    <t>ORC SĂLAJ</t>
  </si>
  <si>
    <t>ORC SIBIU</t>
  </si>
  <si>
    <t>BT MEDIAȘ</t>
  </si>
  <si>
    <t>TOTAL</t>
  </si>
  <si>
    <t>„</t>
  </si>
  <si>
    <t>IMPRIMANTE</t>
  </si>
  <si>
    <t>Laser</t>
  </si>
  <si>
    <t>Multifuncționale</t>
  </si>
  <si>
    <t>De retea A4 tip I - Lexmark T630 nVE</t>
  </si>
  <si>
    <t>De reţea A4 tip II - Lexmark T642 DTN/TN</t>
  </si>
  <si>
    <t>De reţea tip III - Lexmark T644 DTN / TN</t>
  </si>
  <si>
    <t>De reţea tip IV - Lexmark T654 DTN</t>
  </si>
  <si>
    <t>De reţea tip V -Lexmark MS812</t>
  </si>
  <si>
    <t>Locale tip I - Lexmark E330</t>
  </si>
  <si>
    <t>Locale tip II - Lexmark E340</t>
  </si>
  <si>
    <t>Locale tip III- Lexmark E350d</t>
  </si>
  <si>
    <t>Locala tip IV - Lexmark E360d</t>
  </si>
  <si>
    <t>Format A3 tip I - Lexmark C920 DTN</t>
  </si>
  <si>
    <t>Format A3 tip II - Lexmark W840DN</t>
  </si>
  <si>
    <t>Color A4 tip I - Lexmark C530dn</t>
  </si>
  <si>
    <t>Color A4 tip II - Lexmark C736dn</t>
  </si>
  <si>
    <t>Total imprimante laser</t>
  </si>
  <si>
    <t>Multifunctional tip I - Lexmark X422</t>
  </si>
  <si>
    <t>Multifunctional tip II - Lexmark X642e</t>
  </si>
  <si>
    <t>Multifunctional tip III - Lexmark X652de</t>
  </si>
  <si>
    <t>Total alte tipuri imprimante</t>
  </si>
  <si>
    <t>BT ODORHEI</t>
  </si>
  <si>
    <t>BT VIȘEUL DE SUS</t>
  </si>
  <si>
    <t>Imprimante</t>
  </si>
  <si>
    <t>Scannere</t>
  </si>
  <si>
    <t>Laserjet A4  HP 1300</t>
  </si>
  <si>
    <t>Inkjet A4 tip III - HP OfficeJet K550</t>
  </si>
  <si>
    <t>Inkjet A3 tip III - HP ProK 8600</t>
  </si>
  <si>
    <t>Xerox WorkCentre 5687</t>
  </si>
  <si>
    <t>Imprimanta pt. bonuri Epson TM-U220D</t>
  </si>
  <si>
    <t>Total  imprimante</t>
  </si>
  <si>
    <t>Scanner tip VIII - Kodak i1220</t>
  </si>
  <si>
    <t>Scanner tip IX - Kodak i1440</t>
  </si>
  <si>
    <t>Scanner tip X - Fujitsu FI 5750C</t>
  </si>
  <si>
    <t>Scanner tip XI - Kodak i2400</t>
  </si>
  <si>
    <t>Scanner tip XII - Kodak i2900</t>
  </si>
  <si>
    <t>Total scanere</t>
  </si>
  <si>
    <t>ANEXA 15 - continuare Lot 1</t>
  </si>
  <si>
    <t>Lista echipamentelor (servere, stații, UPS) care vor intra în contractele de întreţinere şi reparaţii, asistenţă tehnică şi suport</t>
  </si>
  <si>
    <t>şi au fost achiziţionate începând cu anul 2009</t>
  </si>
  <si>
    <t>Notebook</t>
  </si>
  <si>
    <t>Alte echip.</t>
  </si>
  <si>
    <t>Lista echipamentelor (servere, stații, UPS) care vor intra în contractele de întreţinere şi reparaţii, asistenţă tehnică şi suport și au fost achiziționate dupa 2009</t>
  </si>
  <si>
    <t>Locatii</t>
  </si>
  <si>
    <t>STATII DE LUCRU</t>
  </si>
  <si>
    <t xml:space="preserve">Server Elsaco - Tip I </t>
  </si>
  <si>
    <t>Server Elsaco - Tip II</t>
  </si>
  <si>
    <t>Server Elsaco - Tip III</t>
  </si>
  <si>
    <t>Server Elsaco - Tip IV</t>
  </si>
  <si>
    <t xml:space="preserve">Server Elsaco - Tip V </t>
  </si>
  <si>
    <t>Server Elsaco - Tip VI</t>
  </si>
  <si>
    <t xml:space="preserve">Server Stocare Elsaco  </t>
  </si>
  <si>
    <t xml:space="preserve">Server Fujitsu </t>
  </si>
  <si>
    <t xml:space="preserve">Statie Elsaco Tip I </t>
  </si>
  <si>
    <t xml:space="preserve">Statie Elsaco Tip II </t>
  </si>
  <si>
    <t xml:space="preserve">Notebook Tip I </t>
  </si>
  <si>
    <t xml:space="preserve">Notebook Tip II </t>
  </si>
  <si>
    <t xml:space="preserve">Notebook Tip III </t>
  </si>
  <si>
    <t xml:space="preserve">Notebook Tip IV </t>
  </si>
  <si>
    <t xml:space="preserve">Ansamblu rack Elsaco </t>
  </si>
  <si>
    <t xml:space="preserve">Sistem backup  </t>
  </si>
  <si>
    <t xml:space="preserve">Infochioșc </t>
  </si>
  <si>
    <t>Total alte echipamente</t>
  </si>
  <si>
    <t>Multifunctional tip V - Lexmark MX721</t>
  </si>
  <si>
    <t>Statie tip Lenovo BigData</t>
  </si>
  <si>
    <t>Statie Lenovo Tip III</t>
  </si>
  <si>
    <t>Statie Lenovo Tip IV</t>
  </si>
  <si>
    <t>UPS Tip I  -  SII</t>
  </si>
  <si>
    <t>Total imprimante de retea A4</t>
  </si>
  <si>
    <t>Total imprimante locale A4</t>
  </si>
  <si>
    <t>Multifunctional tip IV - Lexmark MX710</t>
  </si>
  <si>
    <t xml:space="preserve">Statie Lenovo tip I </t>
  </si>
  <si>
    <t xml:space="preserve">Statie Lenovo tip II </t>
  </si>
  <si>
    <t>UPS Tip II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</si>
</sst>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6">
    <font>
      <sz val="10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sz val="11"/>
      <name val="Arial"/>
      <family val="2"/>
    </font>
    <font>
      <sz val="11"/>
      <color indexed="17"/>
      <name val="Calibri"/>
      <family val="2"/>
    </font>
    <font>
      <sz val="11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</font>
    <font>
      <sz val="10"/>
      <name val="Arial (W1)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0" borderId="2" applyNumberFormat="0" applyFill="0" applyAlignment="0" applyProtection="0"/>
    <xf numFmtId="0" fontId="40" fillId="28" borderId="0" applyNumberFormat="0" applyBorder="0" applyAlignment="0" applyProtection="0"/>
    <xf numFmtId="0" fontId="8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7" borderId="3" applyNumberFormat="0" applyAlignment="0" applyProtection="0"/>
    <xf numFmtId="0" fontId="44" fillId="30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3" borderId="9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1" readingOrder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textRotation="90"/>
    </xf>
    <xf numFmtId="0" fontId="3" fillId="34" borderId="10" xfId="0" applyFont="1" applyFill="1" applyBorder="1" applyAlignment="1">
      <alignment horizontal="center" textRotation="90"/>
    </xf>
    <xf numFmtId="0" fontId="0" fillId="0" borderId="10" xfId="0" applyFont="1" applyBorder="1" applyAlignment="1">
      <alignment textRotation="90"/>
    </xf>
    <xf numFmtId="0" fontId="0" fillId="0" borderId="11" xfId="0" applyFont="1" applyBorder="1" applyAlignment="1">
      <alignment textRotation="90"/>
    </xf>
    <xf numFmtId="0" fontId="3" fillId="34" borderId="11" xfId="0" applyFont="1" applyFill="1" applyBorder="1" applyAlignment="1">
      <alignment horizontal="center" textRotation="90"/>
    </xf>
    <xf numFmtId="0" fontId="0" fillId="0" borderId="12" xfId="0" applyFont="1" applyFill="1" applyBorder="1" applyAlignment="1">
      <alignment textRotation="90"/>
    </xf>
    <xf numFmtId="0" fontId="0" fillId="0" borderId="13" xfId="0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1" fillId="35" borderId="10" xfId="0" applyFont="1" applyFill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4" fillId="34" borderId="14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4" fillId="34" borderId="15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36" borderId="10" xfId="0" applyFont="1" applyFill="1" applyBorder="1" applyAlignment="1">
      <alignment vertical="center" wrapText="1"/>
    </xf>
    <xf numFmtId="0" fontId="5" fillId="36" borderId="15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8" fillId="0" borderId="10" xfId="43" applyNumberFormat="1" applyFill="1" applyBorder="1" applyAlignment="1" applyProtection="1">
      <alignment vertical="center" wrapText="1"/>
      <protection/>
    </xf>
    <xf numFmtId="0" fontId="5" fillId="37" borderId="0" xfId="0" applyFont="1" applyFill="1" applyAlignment="1">
      <alignment/>
    </xf>
    <xf numFmtId="0" fontId="5" fillId="38" borderId="0" xfId="0" applyFont="1" applyFill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7" fillId="35" borderId="10" xfId="0" applyFont="1" applyFill="1" applyBorder="1" applyAlignment="1">
      <alignment vertical="center"/>
    </xf>
    <xf numFmtId="0" fontId="5" fillId="36" borderId="1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36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vertical="center"/>
    </xf>
    <xf numFmtId="1" fontId="10" fillId="34" borderId="10" xfId="0" applyNumberFormat="1" applyFont="1" applyFill="1" applyBorder="1" applyAlignment="1">
      <alignment vertical="center"/>
    </xf>
    <xf numFmtId="1" fontId="1" fillId="0" borderId="10" xfId="0" applyNumberFormat="1" applyFont="1" applyBorder="1" applyAlignment="1">
      <alignment horizontal="right" vertical="center"/>
    </xf>
    <xf numFmtId="1" fontId="10" fillId="34" borderId="10" xfId="0" applyNumberFormat="1" applyFont="1" applyFill="1" applyBorder="1" applyAlignment="1">
      <alignment horizontal="right" vertical="center"/>
    </xf>
    <xf numFmtId="1" fontId="3" fillId="34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Border="1" applyAlignment="1">
      <alignment horizontal="right" vertical="center"/>
    </xf>
    <xf numFmtId="1" fontId="11" fillId="0" borderId="11" xfId="0" applyNumberFormat="1" applyFont="1" applyFill="1" applyBorder="1" applyAlignment="1">
      <alignment horizontal="right" vertical="center"/>
    </xf>
    <xf numFmtId="1" fontId="1" fillId="0" borderId="11" xfId="0" applyNumberFormat="1" applyFont="1" applyBorder="1" applyAlignment="1">
      <alignment horizontal="right" vertical="center"/>
    </xf>
    <xf numFmtId="0" fontId="10" fillId="34" borderId="15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1" fontId="1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1" fontId="1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0" fillId="39" borderId="10" xfId="0" applyFont="1" applyFill="1" applyBorder="1" applyAlignment="1">
      <alignment horizontal="center" textRotation="90"/>
    </xf>
    <xf numFmtId="0" fontId="0" fillId="39" borderId="0" xfId="0" applyFont="1" applyFill="1" applyAlignment="1">
      <alignment textRotation="90"/>
    </xf>
    <xf numFmtId="0" fontId="0" fillId="34" borderId="10" xfId="0" applyFont="1" applyFill="1" applyBorder="1" applyAlignment="1">
      <alignment horizontal="center" textRotation="90"/>
    </xf>
    <xf numFmtId="0" fontId="0" fillId="0" borderId="16" xfId="0" applyFont="1" applyBorder="1" applyAlignment="1">
      <alignment textRotation="90"/>
    </xf>
    <xf numFmtId="0" fontId="0" fillId="39" borderId="10" xfId="0" applyFont="1" applyFill="1" applyBorder="1" applyAlignment="1">
      <alignment textRotation="90"/>
    </xf>
    <xf numFmtId="0" fontId="3" fillId="39" borderId="10" xfId="0" applyFont="1" applyFill="1" applyBorder="1" applyAlignment="1">
      <alignment horizontal="center" textRotation="90"/>
    </xf>
    <xf numFmtId="0" fontId="0" fillId="0" borderId="10" xfId="0" applyFont="1" applyFill="1" applyBorder="1" applyAlignment="1">
      <alignment horizontal="center" textRotation="90"/>
    </xf>
    <xf numFmtId="0" fontId="1" fillId="0" borderId="10" xfId="0" applyFont="1" applyBorder="1" applyAlignment="1">
      <alignment wrapText="1"/>
    </xf>
    <xf numFmtId="0" fontId="0" fillId="0" borderId="17" xfId="0" applyFont="1" applyBorder="1" applyAlignment="1">
      <alignment horizontal="right"/>
    </xf>
    <xf numFmtId="0" fontId="0" fillId="0" borderId="17" xfId="0" applyFont="1" applyBorder="1" applyAlignment="1">
      <alignment horizontal="right" vertical="center"/>
    </xf>
    <xf numFmtId="0" fontId="0" fillId="0" borderId="10" xfId="0" applyFont="1" applyBorder="1" applyAlignment="1">
      <alignment horizontal="right" wrapText="1"/>
    </xf>
    <xf numFmtId="0" fontId="0" fillId="0" borderId="17" xfId="0" applyFont="1" applyBorder="1" applyAlignment="1">
      <alignment horizontal="right" wrapText="1"/>
    </xf>
    <xf numFmtId="0" fontId="0" fillId="0" borderId="10" xfId="0" applyFont="1" applyBorder="1" applyAlignment="1">
      <alignment horizontal="right" vertical="top" wrapText="1"/>
    </xf>
    <xf numFmtId="0" fontId="0" fillId="0" borderId="14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4" fillId="34" borderId="15" xfId="0" applyFont="1" applyFill="1" applyBorder="1" applyAlignment="1">
      <alignment horizontal="right" vertical="center" wrapText="1"/>
    </xf>
    <xf numFmtId="0" fontId="1" fillId="0" borderId="11" xfId="0" applyFont="1" applyBorder="1" applyAlignment="1">
      <alignment wrapText="1"/>
    </xf>
    <xf numFmtId="0" fontId="0" fillId="35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12" fillId="0" borderId="17" xfId="43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12" fillId="0" borderId="10" xfId="43" applyNumberFormat="1" applyFont="1" applyFill="1" applyBorder="1" applyAlignment="1" applyProtection="1">
      <alignment horizontal="right" vertical="center" wrapText="1"/>
      <protection/>
    </xf>
    <xf numFmtId="0" fontId="0" fillId="0" borderId="17" xfId="0" applyFont="1" applyFill="1" applyBorder="1" applyAlignment="1">
      <alignment horizontal="right" wrapText="1"/>
    </xf>
    <xf numFmtId="0" fontId="0" fillId="0" borderId="14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  <xf numFmtId="0" fontId="0" fillId="35" borderId="17" xfId="0" applyFont="1" applyFill="1" applyBorder="1" applyAlignment="1">
      <alignment horizontal="right" vertical="center"/>
    </xf>
    <xf numFmtId="0" fontId="5" fillId="37" borderId="10" xfId="0" applyFont="1" applyFill="1" applyBorder="1" applyAlignment="1">
      <alignment horizontal="right" vertical="center" wrapText="1"/>
    </xf>
    <xf numFmtId="0" fontId="1" fillId="0" borderId="14" xfId="0" applyFont="1" applyBorder="1" applyAlignment="1">
      <alignment wrapText="1"/>
    </xf>
    <xf numFmtId="0" fontId="0" fillId="35" borderId="18" xfId="0" applyFont="1" applyFill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35" borderId="14" xfId="0" applyFont="1" applyFill="1" applyBorder="1" applyAlignment="1">
      <alignment horizontal="right" vertical="center" wrapText="1"/>
    </xf>
    <xf numFmtId="0" fontId="5" fillId="36" borderId="14" xfId="0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13" fillId="0" borderId="14" xfId="0" applyFont="1" applyBorder="1" applyAlignment="1">
      <alignment horizontal="right" vertical="center" wrapText="1"/>
    </xf>
    <xf numFmtId="0" fontId="13" fillId="0" borderId="15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center" wrapText="1"/>
    </xf>
    <xf numFmtId="0" fontId="1" fillId="0" borderId="15" xfId="0" applyFont="1" applyBorder="1" applyAlignment="1">
      <alignment wrapText="1"/>
    </xf>
    <xf numFmtId="0" fontId="14" fillId="0" borderId="17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 wrapText="1"/>
    </xf>
    <xf numFmtId="0" fontId="0" fillId="0" borderId="17" xfId="0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1" fontId="11" fillId="37" borderId="10" xfId="0" applyNumberFormat="1" applyFont="1" applyFill="1" applyBorder="1" applyAlignment="1">
      <alignment horizontal="right" vertical="center"/>
    </xf>
    <xf numFmtId="0" fontId="6" fillId="0" borderId="17" xfId="0" applyFont="1" applyBorder="1" applyAlignment="1">
      <alignment horizontal="right" wrapText="1"/>
    </xf>
    <xf numFmtId="1" fontId="10" fillId="0" borderId="10" xfId="0" applyNumberFormat="1" applyFont="1" applyBorder="1" applyAlignment="1">
      <alignment horizontal="right" vertical="center"/>
    </xf>
    <xf numFmtId="1" fontId="10" fillId="34" borderId="1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textRotation="90"/>
    </xf>
    <xf numFmtId="0" fontId="0" fillId="35" borderId="10" xfId="0" applyFont="1" applyFill="1" applyBorder="1" applyAlignment="1">
      <alignment textRotation="90"/>
    </xf>
    <xf numFmtId="0" fontId="0" fillId="35" borderId="0" xfId="0" applyFont="1" applyFill="1" applyAlignment="1">
      <alignment textRotation="90"/>
    </xf>
    <xf numFmtId="0" fontId="3" fillId="34" borderId="17" xfId="0" applyFont="1" applyFill="1" applyBorder="1" applyAlignment="1">
      <alignment horizontal="center" textRotation="90"/>
    </xf>
    <xf numFmtId="0" fontId="0" fillId="0" borderId="10" xfId="0" applyBorder="1" applyAlignment="1">
      <alignment/>
    </xf>
    <xf numFmtId="0" fontId="5" fillId="40" borderId="18" xfId="0" applyFont="1" applyFill="1" applyBorder="1" applyAlignment="1">
      <alignment/>
    </xf>
    <xf numFmtId="0" fontId="4" fillId="34" borderId="19" xfId="0" applyFont="1" applyFill="1" applyBorder="1" applyAlignment="1">
      <alignment horizontal="right" vertical="center" wrapText="1"/>
    </xf>
    <xf numFmtId="0" fontId="1" fillId="0" borderId="17" xfId="0" applyFont="1" applyBorder="1" applyAlignment="1">
      <alignment wrapText="1"/>
    </xf>
    <xf numFmtId="0" fontId="0" fillId="0" borderId="18" xfId="0" applyFont="1" applyFill="1" applyBorder="1" applyAlignment="1">
      <alignment vertical="center"/>
    </xf>
    <xf numFmtId="0" fontId="8" fillId="29" borderId="10" xfId="43" applyNumberFormat="1" applyBorder="1" applyAlignment="1" applyProtection="1">
      <alignment horizontal="right" vertical="center" wrapText="1"/>
      <protection/>
    </xf>
    <xf numFmtId="0" fontId="16" fillId="38" borderId="18" xfId="43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>
      <alignment/>
    </xf>
    <xf numFmtId="0" fontId="1" fillId="0" borderId="16" xfId="0" applyFont="1" applyBorder="1" applyAlignment="1">
      <alignment wrapText="1"/>
    </xf>
    <xf numFmtId="0" fontId="0" fillId="0" borderId="18" xfId="0" applyBorder="1" applyAlignment="1">
      <alignment/>
    </xf>
    <xf numFmtId="0" fontId="5" fillId="38" borderId="18" xfId="0" applyFont="1" applyFill="1" applyBorder="1" applyAlignment="1">
      <alignment/>
    </xf>
    <xf numFmtId="0" fontId="0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2" fillId="35" borderId="10" xfId="43" applyNumberFormat="1" applyFont="1" applyFill="1" applyBorder="1" applyAlignment="1" applyProtection="1">
      <alignment/>
      <protection/>
    </xf>
    <xf numFmtId="0" fontId="1" fillId="0" borderId="19" xfId="0" applyFont="1" applyBorder="1" applyAlignment="1">
      <alignment wrapText="1"/>
    </xf>
    <xf numFmtId="1" fontId="1" fillId="35" borderId="10" xfId="0" applyNumberFormat="1" applyFont="1" applyFill="1" applyBorder="1" applyAlignment="1">
      <alignment horizontal="right" vertical="center"/>
    </xf>
    <xf numFmtId="1" fontId="1" fillId="35" borderId="11" xfId="0" applyNumberFormat="1" applyFont="1" applyFill="1" applyBorder="1" applyAlignment="1">
      <alignment horizontal="right" vertical="center"/>
    </xf>
    <xf numFmtId="1" fontId="11" fillId="38" borderId="10" xfId="0" applyNumberFormat="1" applyFont="1" applyFill="1" applyBorder="1" applyAlignment="1">
      <alignment horizontal="right" vertical="center"/>
    </xf>
    <xf numFmtId="1" fontId="4" fillId="34" borderId="19" xfId="0" applyNumberFormat="1" applyFont="1" applyFill="1" applyBorder="1" applyAlignment="1">
      <alignment horizontal="right" vertical="center" wrapText="1"/>
    </xf>
    <xf numFmtId="0" fontId="1" fillId="0" borderId="16" xfId="0" applyFont="1" applyBorder="1" applyAlignment="1">
      <alignment horizontal="left"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0" xfId="0" applyFont="1" applyBorder="1" applyAlignment="1">
      <alignment horizontal="center" textRotation="90"/>
    </xf>
    <xf numFmtId="0" fontId="3" fillId="34" borderId="20" xfId="0" applyFont="1" applyFill="1" applyBorder="1" applyAlignment="1">
      <alignment horizontal="center" textRotation="90"/>
    </xf>
    <xf numFmtId="0" fontId="0" fillId="0" borderId="12" xfId="0" applyFont="1" applyBorder="1" applyAlignment="1">
      <alignment horizontal="center" textRotation="90"/>
    </xf>
    <xf numFmtId="0" fontId="0" fillId="0" borderId="13" xfId="0" applyFont="1" applyBorder="1" applyAlignment="1">
      <alignment horizontal="center" textRotation="90"/>
    </xf>
    <xf numFmtId="0" fontId="0" fillId="0" borderId="14" xfId="0" applyFont="1" applyBorder="1" applyAlignment="1">
      <alignment textRotation="90"/>
    </xf>
    <xf numFmtId="0" fontId="3" fillId="34" borderId="21" xfId="0" applyFont="1" applyFill="1" applyBorder="1" applyAlignment="1">
      <alignment horizontal="center" textRotation="90"/>
    </xf>
    <xf numFmtId="0" fontId="3" fillId="34" borderId="12" xfId="0" applyFont="1" applyFill="1" applyBorder="1" applyAlignment="1">
      <alignment horizontal="center" textRotation="90"/>
    </xf>
    <xf numFmtId="0" fontId="0" fillId="0" borderId="0" xfId="0" applyFont="1" applyFill="1" applyAlignment="1">
      <alignment textRotation="90"/>
    </xf>
    <xf numFmtId="0" fontId="0" fillId="0" borderId="12" xfId="0" applyFont="1" applyBorder="1" applyAlignment="1">
      <alignment textRotation="90"/>
    </xf>
    <xf numFmtId="0" fontId="0" fillId="0" borderId="14" xfId="0" applyFont="1" applyBorder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35" borderId="11" xfId="0" applyFont="1" applyFill="1" applyBorder="1" applyAlignment="1">
      <alignment vertical="center"/>
    </xf>
    <xf numFmtId="0" fontId="0" fillId="0" borderId="17" xfId="0" applyBorder="1" applyAlignment="1">
      <alignment/>
    </xf>
    <xf numFmtId="0" fontId="4" fillId="34" borderId="17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4" fillId="34" borderId="14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9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1" fontId="1" fillId="0" borderId="11" xfId="0" applyNumberFormat="1" applyFont="1" applyBorder="1" applyAlignment="1">
      <alignment vertical="center"/>
    </xf>
    <xf numFmtId="1" fontId="10" fillId="34" borderId="17" xfId="0" applyNumberFormat="1" applyFont="1" applyFill="1" applyBorder="1" applyAlignment="1">
      <alignment horizontal="right" vertical="center"/>
    </xf>
    <xf numFmtId="1" fontId="11" fillId="37" borderId="10" xfId="0" applyNumberFormat="1" applyFont="1" applyFill="1" applyBorder="1" applyAlignment="1">
      <alignment horizontal="right" vertical="center"/>
    </xf>
    <xf numFmtId="0" fontId="10" fillId="34" borderId="10" xfId="0" applyFont="1" applyFill="1" applyBorder="1" applyAlignment="1">
      <alignment vertical="center" wrapText="1"/>
    </xf>
    <xf numFmtId="1" fontId="10" fillId="0" borderId="11" xfId="0" applyNumberFormat="1" applyFont="1" applyBorder="1" applyAlignment="1">
      <alignment horizontal="right" vertical="center"/>
    </xf>
    <xf numFmtId="1" fontId="1" fillId="0" borderId="16" xfId="0" applyNumberFormat="1" applyFont="1" applyFill="1" applyBorder="1" applyAlignment="1">
      <alignment horizontal="right" vertical="center"/>
    </xf>
    <xf numFmtId="1" fontId="1" fillId="0" borderId="11" xfId="0" applyNumberFormat="1" applyFont="1" applyFill="1" applyBorder="1" applyAlignment="1">
      <alignment horizontal="right" vertical="center"/>
    </xf>
    <xf numFmtId="1" fontId="10" fillId="0" borderId="11" xfId="0" applyNumberFormat="1" applyFont="1" applyFill="1" applyBorder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0" fillId="0" borderId="15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/>
    </xf>
    <xf numFmtId="0" fontId="54" fillId="41" borderId="10" xfId="0" applyFont="1" applyFill="1" applyBorder="1" applyAlignment="1">
      <alignment vertical="center" wrapText="1"/>
    </xf>
    <xf numFmtId="0" fontId="54" fillId="41" borderId="11" xfId="0" applyFont="1" applyFill="1" applyBorder="1" applyAlignment="1">
      <alignment horizontal="right" vertical="center" wrapText="1"/>
    </xf>
    <xf numFmtId="0" fontId="54" fillId="41" borderId="17" xfId="0" applyFont="1" applyFill="1" applyBorder="1" applyAlignment="1">
      <alignment/>
    </xf>
    <xf numFmtId="0" fontId="54" fillId="41" borderId="10" xfId="0" applyFont="1" applyFill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/>
    </xf>
    <xf numFmtId="0" fontId="55" fillId="0" borderId="17" xfId="0" applyFont="1" applyBorder="1" applyAlignment="1">
      <alignment horizontal="right" vertical="center"/>
    </xf>
    <xf numFmtId="0" fontId="0" fillId="42" borderId="17" xfId="0" applyFont="1" applyFill="1" applyBorder="1" applyAlignment="1">
      <alignment horizontal="center" textRotation="90"/>
    </xf>
    <xf numFmtId="0" fontId="0" fillId="43" borderId="22" xfId="0" applyFont="1" applyFill="1" applyBorder="1" applyAlignment="1">
      <alignment textRotation="90"/>
    </xf>
    <xf numFmtId="0" fontId="0" fillId="44" borderId="10" xfId="0" applyFont="1" applyFill="1" applyBorder="1" applyAlignment="1">
      <alignment horizontal="center" textRotation="90"/>
    </xf>
    <xf numFmtId="0" fontId="0" fillId="45" borderId="10" xfId="0" applyFont="1" applyFill="1" applyBorder="1" applyAlignment="1">
      <alignment horizontal="center" textRotation="90"/>
    </xf>
    <xf numFmtId="0" fontId="0" fillId="44" borderId="0" xfId="0" applyFill="1" applyAlignment="1">
      <alignment/>
    </xf>
    <xf numFmtId="0" fontId="1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1" readingOrder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xcel_BuiltIn_Bun 1" xfId="43"/>
    <cellStyle name="Hyperlink" xfId="44"/>
    <cellStyle name="Followed Hyperlink" xfId="45"/>
    <cellStyle name="Ieșire" xfId="46"/>
    <cellStyle name="Intrare" xfId="47"/>
    <cellStyle name="Currency" xfId="48"/>
    <cellStyle name="Currency [0]" xfId="49"/>
    <cellStyle name="Neutru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1">
    <tabColor indexed="11"/>
    <pageSetUpPr fitToPage="1"/>
  </sheetPr>
  <dimension ref="A1:AL32"/>
  <sheetViews>
    <sheetView tabSelected="1" zoomScale="99" zoomScaleNormal="99" zoomScalePageLayoutView="0" workbookViewId="0" topLeftCell="A1">
      <pane xSplit="2" ySplit="8" topLeftCell="C1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K18" sqref="AK18"/>
    </sheetView>
  </sheetViews>
  <sheetFormatPr defaultColWidth="9.140625" defaultRowHeight="12.75"/>
  <cols>
    <col min="1" max="1" width="4.7109375" style="0" customWidth="1"/>
    <col min="2" max="2" width="14.421875" style="0" customWidth="1"/>
    <col min="3" max="3" width="3.28125" style="0" customWidth="1"/>
    <col min="4" max="4" width="2.57421875" style="0" customWidth="1"/>
    <col min="5" max="5" width="3.140625" style="0" customWidth="1"/>
    <col min="6" max="6" width="4.28125" style="0" customWidth="1"/>
    <col min="7" max="7" width="4.00390625" style="0" customWidth="1"/>
    <col min="8" max="8" width="5.8515625" style="0" customWidth="1"/>
    <col min="9" max="9" width="2.8515625" style="0" customWidth="1"/>
    <col min="10" max="10" width="4.140625" style="0" customWidth="1"/>
    <col min="11" max="13" width="3.28125" style="0" customWidth="1"/>
    <col min="14" max="14" width="3.140625" style="0" customWidth="1"/>
    <col min="15" max="15" width="7.00390625" style="0" customWidth="1"/>
    <col min="16" max="16" width="9.140625" style="0" customWidth="1"/>
    <col min="17" max="17" width="4.28125" style="0" customWidth="1"/>
    <col min="18" max="18" width="5.00390625" style="0" customWidth="1"/>
    <col min="19" max="19" width="2.7109375" style="0" customWidth="1"/>
    <col min="20" max="20" width="2.8515625" style="0" customWidth="1"/>
    <col min="21" max="23" width="3.421875" style="0" customWidth="1"/>
    <col min="24" max="24" width="4.140625" style="0" customWidth="1"/>
    <col min="25" max="25" width="3.140625" style="0" customWidth="1"/>
    <col min="26" max="26" width="4.421875" style="0" customWidth="1"/>
    <col min="27" max="27" width="3.421875" style="0" customWidth="1"/>
    <col min="28" max="28" width="3.140625" style="0" customWidth="1"/>
    <col min="29" max="29" width="2.8515625" style="0" customWidth="1"/>
    <col min="30" max="31" width="2.7109375" style="0" customWidth="1"/>
    <col min="32" max="32" width="2.8515625" style="0" customWidth="1"/>
    <col min="33" max="33" width="2.7109375" style="0" customWidth="1"/>
    <col min="34" max="34" width="3.140625" style="0" customWidth="1"/>
    <col min="35" max="35" width="3.28125" style="0" customWidth="1"/>
    <col min="36" max="36" width="5.140625" style="0" customWidth="1"/>
    <col min="37" max="37" width="45.140625" style="0" customWidth="1"/>
    <col min="38" max="38" width="24.28125" style="1" customWidth="1"/>
  </cols>
  <sheetData>
    <row r="1" spans="1:36" ht="12.75" customHeight="1">
      <c r="A1" s="206"/>
      <c r="B1" s="206"/>
      <c r="C1" s="207" t="s">
        <v>0</v>
      </c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</row>
    <row r="2" spans="1:36" ht="12.75">
      <c r="A2" s="206"/>
      <c r="B2" s="206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</row>
    <row r="3" spans="1:36" ht="12.75">
      <c r="A3" s="206"/>
      <c r="B3" s="206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</row>
    <row r="4" spans="1:36" ht="12.75">
      <c r="A4" s="206"/>
      <c r="B4" s="206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</row>
    <row r="5" spans="1:36" ht="12.75">
      <c r="A5" s="206"/>
      <c r="B5" s="206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</row>
    <row r="6" spans="1:36" ht="12.75" customHeight="1">
      <c r="A6" s="208" t="s">
        <v>1</v>
      </c>
      <c r="B6" s="209" t="s">
        <v>2</v>
      </c>
      <c r="C6" s="210" t="s">
        <v>3</v>
      </c>
      <c r="D6" s="210"/>
      <c r="E6" s="210"/>
      <c r="F6" s="210"/>
      <c r="G6" s="210" t="s">
        <v>4</v>
      </c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08" t="s">
        <v>5</v>
      </c>
      <c r="T6" s="208"/>
      <c r="U6" s="208"/>
      <c r="V6" s="208"/>
      <c r="W6" s="208"/>
      <c r="X6" s="211" t="s">
        <v>6</v>
      </c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</row>
    <row r="7" spans="1:36" ht="12.75">
      <c r="A7" s="208"/>
      <c r="B7" s="209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08"/>
      <c r="T7" s="208"/>
      <c r="U7" s="208"/>
      <c r="V7" s="208"/>
      <c r="W7" s="208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</row>
    <row r="8" spans="1:37" ht="93.75">
      <c r="A8" s="208"/>
      <c r="B8" s="209"/>
      <c r="C8" s="7" t="s">
        <v>8</v>
      </c>
      <c r="D8" s="7" t="s">
        <v>9</v>
      </c>
      <c r="E8" s="7" t="s">
        <v>10</v>
      </c>
      <c r="F8" s="8" t="s">
        <v>11</v>
      </c>
      <c r="G8" s="7" t="s">
        <v>12</v>
      </c>
      <c r="H8" s="7" t="s">
        <v>13</v>
      </c>
      <c r="I8" s="7" t="s">
        <v>14</v>
      </c>
      <c r="J8" s="7" t="s">
        <v>15</v>
      </c>
      <c r="K8" s="7" t="s">
        <v>16</v>
      </c>
      <c r="L8" s="7" t="s">
        <v>17</v>
      </c>
      <c r="M8" s="7" t="s">
        <v>8</v>
      </c>
      <c r="N8" s="7" t="s">
        <v>18</v>
      </c>
      <c r="O8" s="7" t="s">
        <v>19</v>
      </c>
      <c r="P8" s="7" t="s">
        <v>20</v>
      </c>
      <c r="Q8" s="7" t="s">
        <v>20</v>
      </c>
      <c r="R8" s="8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8" t="s">
        <v>26</v>
      </c>
      <c r="X8" s="9" t="s">
        <v>12</v>
      </c>
      <c r="Y8" s="9" t="s">
        <v>27</v>
      </c>
      <c r="Z8" s="9" t="s">
        <v>28</v>
      </c>
      <c r="AA8" s="9" t="s">
        <v>29</v>
      </c>
      <c r="AB8" s="10" t="s">
        <v>17</v>
      </c>
      <c r="AC8" s="10" t="s">
        <v>8</v>
      </c>
      <c r="AD8" s="10" t="s">
        <v>18</v>
      </c>
      <c r="AE8" s="10" t="s">
        <v>19</v>
      </c>
      <c r="AF8" s="10" t="s">
        <v>20</v>
      </c>
      <c r="AG8" s="10" t="s">
        <v>30</v>
      </c>
      <c r="AH8" s="10" t="s">
        <v>31</v>
      </c>
      <c r="AI8" s="10" t="s">
        <v>32</v>
      </c>
      <c r="AJ8" s="11" t="s">
        <v>33</v>
      </c>
      <c r="AK8" s="13"/>
    </row>
    <row r="9" spans="1:37" ht="14.25">
      <c r="A9" s="14">
        <v>1</v>
      </c>
      <c r="B9" s="15" t="s">
        <v>34</v>
      </c>
      <c r="C9" s="16">
        <v>1</v>
      </c>
      <c r="D9" s="16"/>
      <c r="E9" s="16"/>
      <c r="F9" s="17">
        <f aca="true" t="shared" si="0" ref="F9:F28">SUM(C9:E9)</f>
        <v>1</v>
      </c>
      <c r="G9" s="18"/>
      <c r="H9" s="18"/>
      <c r="I9" s="18"/>
      <c r="J9" s="19"/>
      <c r="K9" s="19"/>
      <c r="L9" s="19"/>
      <c r="M9" s="19"/>
      <c r="N9" s="19"/>
      <c r="O9" s="20"/>
      <c r="P9" s="19"/>
      <c r="Q9" s="19"/>
      <c r="R9" s="21">
        <f aca="true" t="shared" si="1" ref="R9:R28">SUM(G9:Q9)</f>
        <v>0</v>
      </c>
      <c r="S9" s="22"/>
      <c r="T9" s="22"/>
      <c r="U9" s="22">
        <v>1</v>
      </c>
      <c r="V9" s="23"/>
      <c r="W9" s="24">
        <f aca="true" t="shared" si="2" ref="W9:W28">SUM(S9:V9)</f>
        <v>1</v>
      </c>
      <c r="X9" s="26">
        <v>2</v>
      </c>
      <c r="Y9" s="26">
        <v>0</v>
      </c>
      <c r="Z9" s="26">
        <v>3</v>
      </c>
      <c r="AA9" s="27">
        <v>3</v>
      </c>
      <c r="AB9" s="28"/>
      <c r="AC9" s="28"/>
      <c r="AD9" s="28"/>
      <c r="AE9" s="28"/>
      <c r="AF9" s="28"/>
      <c r="AG9" s="28"/>
      <c r="AH9" s="28"/>
      <c r="AI9" s="28"/>
      <c r="AJ9" s="24">
        <f aca="true" t="shared" si="3" ref="AJ9:AJ28">SUM(X9:AI9)</f>
        <v>8</v>
      </c>
      <c r="AK9" s="13"/>
    </row>
    <row r="10" spans="1:37" ht="25.5">
      <c r="A10" s="14">
        <v>2</v>
      </c>
      <c r="B10" s="15" t="s">
        <v>35</v>
      </c>
      <c r="C10" s="25">
        <v>0</v>
      </c>
      <c r="D10" s="16"/>
      <c r="E10" s="16"/>
      <c r="F10" s="17">
        <f t="shared" si="0"/>
        <v>0</v>
      </c>
      <c r="G10" s="30"/>
      <c r="H10" s="30"/>
      <c r="I10" s="18"/>
      <c r="J10" s="31"/>
      <c r="K10" s="18"/>
      <c r="L10" s="18"/>
      <c r="M10" s="18"/>
      <c r="N10" s="18"/>
      <c r="O10" s="30"/>
      <c r="P10" s="18"/>
      <c r="Q10" s="18"/>
      <c r="R10" s="21">
        <f t="shared" si="1"/>
        <v>0</v>
      </c>
      <c r="S10" s="22"/>
      <c r="T10" s="22"/>
      <c r="U10" s="22">
        <v>1</v>
      </c>
      <c r="V10" s="23"/>
      <c r="W10" s="24">
        <f t="shared" si="2"/>
        <v>1</v>
      </c>
      <c r="X10" s="26">
        <v>2</v>
      </c>
      <c r="Y10" s="26">
        <v>0</v>
      </c>
      <c r="Z10" s="26">
        <v>0</v>
      </c>
      <c r="AA10" s="27">
        <v>0</v>
      </c>
      <c r="AB10" s="193">
        <v>0</v>
      </c>
      <c r="AC10" s="28"/>
      <c r="AD10" s="28"/>
      <c r="AE10" s="28"/>
      <c r="AF10" s="28"/>
      <c r="AG10" s="28"/>
      <c r="AH10" s="28"/>
      <c r="AI10" s="28"/>
      <c r="AJ10" s="24">
        <f t="shared" si="3"/>
        <v>2</v>
      </c>
      <c r="AK10" s="13"/>
    </row>
    <row r="11" spans="1:37" ht="15">
      <c r="A11" s="14">
        <v>3</v>
      </c>
      <c r="B11" s="15" t="s">
        <v>36</v>
      </c>
      <c r="C11" s="16">
        <v>1</v>
      </c>
      <c r="D11" s="16"/>
      <c r="E11" s="16">
        <v>1</v>
      </c>
      <c r="F11" s="17">
        <f t="shared" si="0"/>
        <v>2</v>
      </c>
      <c r="G11" s="18"/>
      <c r="H11" s="18"/>
      <c r="I11" s="18"/>
      <c r="J11" s="34"/>
      <c r="K11" s="18"/>
      <c r="L11" s="18"/>
      <c r="M11" s="35"/>
      <c r="N11" s="18"/>
      <c r="O11" s="18"/>
      <c r="P11" s="18"/>
      <c r="Q11" s="18"/>
      <c r="R11" s="21">
        <f t="shared" si="1"/>
        <v>0</v>
      </c>
      <c r="S11" s="22"/>
      <c r="T11" s="22"/>
      <c r="U11" s="22">
        <v>1</v>
      </c>
      <c r="V11" s="23">
        <v>1</v>
      </c>
      <c r="W11" s="24">
        <f t="shared" si="2"/>
        <v>2</v>
      </c>
      <c r="X11" s="26">
        <v>2</v>
      </c>
      <c r="Y11" s="26"/>
      <c r="Z11" s="26">
        <v>4</v>
      </c>
      <c r="AA11" s="27">
        <v>2</v>
      </c>
      <c r="AB11" s="28">
        <v>2</v>
      </c>
      <c r="AC11" s="28"/>
      <c r="AD11" s="28"/>
      <c r="AE11" s="28"/>
      <c r="AF11" s="28"/>
      <c r="AG11" s="28"/>
      <c r="AH11" s="28"/>
      <c r="AI11" s="28"/>
      <c r="AJ11" s="24">
        <f t="shared" si="3"/>
        <v>10</v>
      </c>
      <c r="AK11" s="13"/>
    </row>
    <row r="12" spans="1:38" ht="14.25">
      <c r="A12" s="212">
        <v>4</v>
      </c>
      <c r="B12" s="15" t="s">
        <v>37</v>
      </c>
      <c r="C12" s="16">
        <v>1</v>
      </c>
      <c r="D12" s="16"/>
      <c r="E12" s="26">
        <v>1</v>
      </c>
      <c r="F12" s="17">
        <f t="shared" si="0"/>
        <v>2</v>
      </c>
      <c r="G12" s="18"/>
      <c r="H12" s="18"/>
      <c r="I12" s="18"/>
      <c r="J12" s="34"/>
      <c r="K12" s="18"/>
      <c r="L12" s="18"/>
      <c r="M12" s="18"/>
      <c r="N12" s="18"/>
      <c r="O12" s="18"/>
      <c r="P12" s="18"/>
      <c r="Q12" s="18"/>
      <c r="R12" s="21">
        <f t="shared" si="1"/>
        <v>0</v>
      </c>
      <c r="S12" s="22"/>
      <c r="T12" s="22"/>
      <c r="U12" s="22">
        <v>1</v>
      </c>
      <c r="V12" s="23">
        <v>1</v>
      </c>
      <c r="W12" s="24">
        <f t="shared" si="2"/>
        <v>2</v>
      </c>
      <c r="X12" s="26">
        <v>1</v>
      </c>
      <c r="Y12" s="26"/>
      <c r="Z12" s="26">
        <v>3</v>
      </c>
      <c r="AA12" s="27">
        <v>2</v>
      </c>
      <c r="AB12" s="28"/>
      <c r="AC12" s="28"/>
      <c r="AD12" s="28"/>
      <c r="AE12" s="28"/>
      <c r="AF12" s="28"/>
      <c r="AG12" s="28"/>
      <c r="AH12" s="28">
        <v>2</v>
      </c>
      <c r="AI12" s="28"/>
      <c r="AJ12" s="24">
        <f t="shared" si="3"/>
        <v>8</v>
      </c>
      <c r="AK12" s="13"/>
      <c r="AL12" s="36" t="s">
        <v>38</v>
      </c>
    </row>
    <row r="13" spans="1:38" ht="14.25">
      <c r="A13" s="212"/>
      <c r="B13" s="15" t="s">
        <v>39</v>
      </c>
      <c r="C13" s="16"/>
      <c r="D13" s="16"/>
      <c r="E13" s="16"/>
      <c r="F13" s="17">
        <f t="shared" si="0"/>
        <v>0</v>
      </c>
      <c r="G13" s="18"/>
      <c r="H13" s="18"/>
      <c r="I13" s="18"/>
      <c r="J13" s="34"/>
      <c r="K13" s="18"/>
      <c r="L13" s="18"/>
      <c r="M13" s="18"/>
      <c r="N13" s="18"/>
      <c r="O13" s="18"/>
      <c r="P13" s="18"/>
      <c r="Q13" s="18"/>
      <c r="R13" s="21">
        <f t="shared" si="1"/>
        <v>0</v>
      </c>
      <c r="S13" s="22"/>
      <c r="T13" s="22"/>
      <c r="U13" s="22"/>
      <c r="V13" s="23"/>
      <c r="W13" s="24">
        <f t="shared" si="2"/>
        <v>0</v>
      </c>
      <c r="X13" s="26"/>
      <c r="Y13" s="26"/>
      <c r="Z13" s="26"/>
      <c r="AA13" s="27"/>
      <c r="AB13" s="28"/>
      <c r="AC13" s="28"/>
      <c r="AD13" s="28"/>
      <c r="AE13" s="28"/>
      <c r="AF13" s="28"/>
      <c r="AG13" s="28"/>
      <c r="AH13" s="28"/>
      <c r="AI13" s="28"/>
      <c r="AJ13" s="24">
        <f t="shared" si="3"/>
        <v>0</v>
      </c>
      <c r="AK13" s="13"/>
      <c r="AL13" s="37" t="s">
        <v>40</v>
      </c>
    </row>
    <row r="14" spans="1:37" ht="14.25">
      <c r="A14" s="212"/>
      <c r="B14" s="15" t="s">
        <v>41</v>
      </c>
      <c r="C14" s="16"/>
      <c r="D14" s="16"/>
      <c r="E14" s="16"/>
      <c r="F14" s="17">
        <f t="shared" si="0"/>
        <v>0</v>
      </c>
      <c r="G14" s="18"/>
      <c r="H14" s="18"/>
      <c r="I14" s="18"/>
      <c r="J14" s="34"/>
      <c r="K14" s="18"/>
      <c r="L14" s="18"/>
      <c r="M14" s="18"/>
      <c r="N14" s="18"/>
      <c r="O14" s="18"/>
      <c r="P14" s="18"/>
      <c r="Q14" s="18"/>
      <c r="R14" s="21">
        <f t="shared" si="1"/>
        <v>0</v>
      </c>
      <c r="S14" s="22"/>
      <c r="T14" s="22"/>
      <c r="U14" s="22"/>
      <c r="V14" s="23"/>
      <c r="W14" s="24">
        <f t="shared" si="2"/>
        <v>0</v>
      </c>
      <c r="X14" s="26"/>
      <c r="Y14" s="26"/>
      <c r="Z14" s="26"/>
      <c r="AA14" s="27"/>
      <c r="AB14" s="28"/>
      <c r="AC14" s="28"/>
      <c r="AD14" s="28"/>
      <c r="AE14" s="28"/>
      <c r="AF14" s="28"/>
      <c r="AG14" s="28"/>
      <c r="AH14" s="28"/>
      <c r="AI14" s="28"/>
      <c r="AJ14" s="24">
        <f t="shared" si="3"/>
        <v>0</v>
      </c>
      <c r="AK14" s="13"/>
    </row>
    <row r="15" spans="1:37" ht="25.5">
      <c r="A15" s="14">
        <v>5</v>
      </c>
      <c r="B15" s="15" t="s">
        <v>42</v>
      </c>
      <c r="C15" s="16">
        <v>1</v>
      </c>
      <c r="D15" s="16"/>
      <c r="E15" s="16"/>
      <c r="F15" s="17">
        <f t="shared" si="0"/>
        <v>1</v>
      </c>
      <c r="G15" s="18"/>
      <c r="H15" s="18"/>
      <c r="I15" s="18"/>
      <c r="J15" s="34"/>
      <c r="K15" s="30"/>
      <c r="L15" s="18"/>
      <c r="M15" s="30"/>
      <c r="N15" s="18"/>
      <c r="O15" s="18"/>
      <c r="P15" s="18"/>
      <c r="Q15" s="18"/>
      <c r="R15" s="21">
        <f t="shared" si="1"/>
        <v>0</v>
      </c>
      <c r="S15" s="22"/>
      <c r="T15" s="22"/>
      <c r="U15" s="22">
        <v>1</v>
      </c>
      <c r="V15" s="23"/>
      <c r="W15" s="24">
        <f t="shared" si="2"/>
        <v>1</v>
      </c>
      <c r="X15" s="26">
        <v>1</v>
      </c>
      <c r="Y15" s="26"/>
      <c r="Z15" s="26">
        <v>4</v>
      </c>
      <c r="AA15" s="27">
        <v>1</v>
      </c>
      <c r="AB15" s="28"/>
      <c r="AC15" s="28"/>
      <c r="AD15" s="28"/>
      <c r="AE15" s="28"/>
      <c r="AF15" s="28"/>
      <c r="AG15" s="28"/>
      <c r="AH15" s="28"/>
      <c r="AI15" s="28"/>
      <c r="AJ15" s="24">
        <f t="shared" si="3"/>
        <v>6</v>
      </c>
      <c r="AK15" s="13"/>
    </row>
    <row r="16" spans="1:37" ht="25.5">
      <c r="A16" s="212">
        <v>6</v>
      </c>
      <c r="B16" s="15" t="s">
        <v>43</v>
      </c>
      <c r="C16" s="16">
        <v>1</v>
      </c>
      <c r="D16" s="16"/>
      <c r="E16" s="16"/>
      <c r="F16" s="17">
        <f t="shared" si="0"/>
        <v>1</v>
      </c>
      <c r="G16" s="18"/>
      <c r="H16" s="18"/>
      <c r="I16" s="18"/>
      <c r="J16" s="34"/>
      <c r="K16" s="18"/>
      <c r="L16" s="18"/>
      <c r="M16" s="18"/>
      <c r="N16" s="18"/>
      <c r="O16" s="18"/>
      <c r="P16" s="18"/>
      <c r="Q16" s="18"/>
      <c r="R16" s="21">
        <f t="shared" si="1"/>
        <v>0</v>
      </c>
      <c r="S16" s="22"/>
      <c r="T16" s="22"/>
      <c r="U16" s="22"/>
      <c r="V16" s="23"/>
      <c r="W16" s="24">
        <f t="shared" si="2"/>
        <v>0</v>
      </c>
      <c r="X16" s="26">
        <v>0</v>
      </c>
      <c r="Y16" s="26"/>
      <c r="Z16" s="26">
        <v>0</v>
      </c>
      <c r="AA16" s="27">
        <v>0</v>
      </c>
      <c r="AB16" s="28">
        <v>0</v>
      </c>
      <c r="AC16" s="28"/>
      <c r="AD16" s="28"/>
      <c r="AE16" s="28"/>
      <c r="AF16" s="28"/>
      <c r="AG16" s="28"/>
      <c r="AH16" s="28"/>
      <c r="AI16" s="28"/>
      <c r="AJ16" s="24">
        <f t="shared" si="3"/>
        <v>0</v>
      </c>
      <c r="AK16" s="13"/>
    </row>
    <row r="17" spans="1:37" ht="14.25">
      <c r="A17" s="212"/>
      <c r="B17" s="15" t="s">
        <v>44</v>
      </c>
      <c r="C17" s="16"/>
      <c r="D17" s="16"/>
      <c r="E17" s="16"/>
      <c r="F17" s="17">
        <f t="shared" si="0"/>
        <v>0</v>
      </c>
      <c r="G17" s="18"/>
      <c r="H17" s="18"/>
      <c r="I17" s="18"/>
      <c r="J17" s="34"/>
      <c r="K17" s="18"/>
      <c r="L17" s="18"/>
      <c r="M17" s="18"/>
      <c r="N17" s="18"/>
      <c r="O17" s="18"/>
      <c r="P17" s="18"/>
      <c r="Q17" s="18"/>
      <c r="R17" s="21">
        <f t="shared" si="1"/>
        <v>0</v>
      </c>
      <c r="S17" s="22"/>
      <c r="T17" s="22"/>
      <c r="U17" s="22"/>
      <c r="V17" s="23"/>
      <c r="W17" s="24">
        <f t="shared" si="2"/>
        <v>0</v>
      </c>
      <c r="X17" s="26"/>
      <c r="Y17" s="26"/>
      <c r="Z17" s="26"/>
      <c r="AA17" s="27"/>
      <c r="AB17" s="28"/>
      <c r="AC17" s="28"/>
      <c r="AD17" s="28"/>
      <c r="AE17" s="28"/>
      <c r="AF17" s="28"/>
      <c r="AG17" s="28"/>
      <c r="AH17" s="28"/>
      <c r="AI17" s="28"/>
      <c r="AJ17" s="24">
        <f t="shared" si="3"/>
        <v>0</v>
      </c>
      <c r="AK17" s="13"/>
    </row>
    <row r="18" spans="1:37" ht="25.5">
      <c r="A18" s="212"/>
      <c r="B18" s="15" t="s">
        <v>45</v>
      </c>
      <c r="C18" s="16"/>
      <c r="D18" s="16"/>
      <c r="E18" s="16"/>
      <c r="F18" s="17">
        <f t="shared" si="0"/>
        <v>0</v>
      </c>
      <c r="G18" s="18"/>
      <c r="H18" s="18"/>
      <c r="I18" s="18"/>
      <c r="J18" s="34"/>
      <c r="K18" s="18"/>
      <c r="L18" s="18"/>
      <c r="M18" s="18"/>
      <c r="N18" s="18"/>
      <c r="O18" s="18"/>
      <c r="P18" s="18"/>
      <c r="Q18" s="18"/>
      <c r="R18" s="21">
        <f t="shared" si="1"/>
        <v>0</v>
      </c>
      <c r="S18" s="22"/>
      <c r="T18" s="22"/>
      <c r="U18" s="22"/>
      <c r="V18" s="23"/>
      <c r="W18" s="24">
        <f t="shared" si="2"/>
        <v>0</v>
      </c>
      <c r="X18" s="26"/>
      <c r="Y18" s="26"/>
      <c r="Z18" s="26"/>
      <c r="AA18" s="27"/>
      <c r="AB18" s="28"/>
      <c r="AC18" s="28"/>
      <c r="AD18" s="28"/>
      <c r="AE18" s="28"/>
      <c r="AF18" s="28"/>
      <c r="AG18" s="28"/>
      <c r="AH18" s="28"/>
      <c r="AI18" s="28"/>
      <c r="AJ18" s="24">
        <f t="shared" si="3"/>
        <v>0</v>
      </c>
      <c r="AK18" s="13"/>
    </row>
    <row r="19" spans="1:37" ht="25.5">
      <c r="A19" s="212">
        <v>7</v>
      </c>
      <c r="B19" s="15" t="s">
        <v>46</v>
      </c>
      <c r="C19" s="16">
        <v>1</v>
      </c>
      <c r="D19" s="16"/>
      <c r="E19" s="16"/>
      <c r="F19" s="17">
        <f t="shared" si="0"/>
        <v>1</v>
      </c>
      <c r="G19" s="18"/>
      <c r="H19" s="18"/>
      <c r="I19" s="18"/>
      <c r="J19" s="34"/>
      <c r="K19" s="18"/>
      <c r="L19" s="18"/>
      <c r="M19" s="18"/>
      <c r="N19" s="18"/>
      <c r="O19" s="18"/>
      <c r="P19" s="18"/>
      <c r="Q19" s="18"/>
      <c r="R19" s="21">
        <f t="shared" si="1"/>
        <v>0</v>
      </c>
      <c r="S19" s="22"/>
      <c r="T19" s="22"/>
      <c r="U19" s="22">
        <v>0</v>
      </c>
      <c r="V19" s="23"/>
      <c r="W19" s="24">
        <f t="shared" si="2"/>
        <v>0</v>
      </c>
      <c r="X19" s="26">
        <v>3</v>
      </c>
      <c r="Y19" s="26"/>
      <c r="Z19" s="26">
        <v>1</v>
      </c>
      <c r="AA19" s="27">
        <v>2</v>
      </c>
      <c r="AB19" s="28"/>
      <c r="AC19" s="28"/>
      <c r="AD19" s="28"/>
      <c r="AE19" s="28"/>
      <c r="AF19" s="28"/>
      <c r="AG19" s="28"/>
      <c r="AH19" s="28"/>
      <c r="AI19" s="28"/>
      <c r="AJ19" s="24">
        <f t="shared" si="3"/>
        <v>6</v>
      </c>
      <c r="AK19" s="13"/>
    </row>
    <row r="20" spans="1:37" ht="14.25">
      <c r="A20" s="212"/>
      <c r="B20" s="15" t="s">
        <v>47</v>
      </c>
      <c r="C20" s="16"/>
      <c r="D20" s="16"/>
      <c r="E20" s="16"/>
      <c r="F20" s="17">
        <f t="shared" si="0"/>
        <v>0</v>
      </c>
      <c r="G20" s="18"/>
      <c r="H20" s="18"/>
      <c r="I20" s="18"/>
      <c r="J20" s="34"/>
      <c r="K20" s="18"/>
      <c r="L20" s="18"/>
      <c r="M20" s="18"/>
      <c r="N20" s="18"/>
      <c r="O20" s="18"/>
      <c r="P20" s="18"/>
      <c r="Q20" s="18"/>
      <c r="R20" s="21">
        <f t="shared" si="1"/>
        <v>0</v>
      </c>
      <c r="S20" s="22"/>
      <c r="T20" s="22"/>
      <c r="U20" s="22"/>
      <c r="V20" s="23"/>
      <c r="W20" s="24">
        <f t="shared" si="2"/>
        <v>0</v>
      </c>
      <c r="X20" s="25">
        <v>0</v>
      </c>
      <c r="Y20" s="26"/>
      <c r="Z20" s="26">
        <v>0</v>
      </c>
      <c r="AA20" s="27"/>
      <c r="AB20" s="28"/>
      <c r="AC20" s="28"/>
      <c r="AD20" s="28"/>
      <c r="AE20" s="28"/>
      <c r="AF20" s="28"/>
      <c r="AG20" s="28"/>
      <c r="AH20" s="28"/>
      <c r="AI20" s="28"/>
      <c r="AJ20" s="24">
        <f t="shared" si="3"/>
        <v>0</v>
      </c>
      <c r="AK20" s="13"/>
    </row>
    <row r="21" spans="1:37" ht="14.25">
      <c r="A21" s="212"/>
      <c r="B21" s="15" t="s">
        <v>48</v>
      </c>
      <c r="C21" s="16"/>
      <c r="D21" s="16"/>
      <c r="E21" s="16"/>
      <c r="F21" s="17">
        <f t="shared" si="0"/>
        <v>0</v>
      </c>
      <c r="G21" s="18"/>
      <c r="H21" s="18"/>
      <c r="I21" s="18"/>
      <c r="J21" s="34"/>
      <c r="K21" s="18"/>
      <c r="L21" s="18"/>
      <c r="M21" s="18"/>
      <c r="N21" s="18"/>
      <c r="O21" s="18"/>
      <c r="P21" s="18"/>
      <c r="Q21" s="18"/>
      <c r="R21" s="21">
        <f t="shared" si="1"/>
        <v>0</v>
      </c>
      <c r="S21" s="22"/>
      <c r="T21" s="22"/>
      <c r="U21" s="22"/>
      <c r="V21" s="23"/>
      <c r="W21" s="24">
        <f t="shared" si="2"/>
        <v>0</v>
      </c>
      <c r="X21" s="38">
        <v>0</v>
      </c>
      <c r="Y21" s="16"/>
      <c r="Z21" s="16"/>
      <c r="AA21" s="39"/>
      <c r="AB21" s="28"/>
      <c r="AC21" s="28"/>
      <c r="AD21" s="28"/>
      <c r="AE21" s="28"/>
      <c r="AF21" s="28"/>
      <c r="AG21" s="28"/>
      <c r="AH21" s="28"/>
      <c r="AI21" s="28"/>
      <c r="AJ21" s="24">
        <f t="shared" si="3"/>
        <v>0</v>
      </c>
      <c r="AK21" s="13"/>
    </row>
    <row r="22" spans="1:37" ht="14.25">
      <c r="A22" s="212">
        <v>8</v>
      </c>
      <c r="B22" s="15" t="s">
        <v>49</v>
      </c>
      <c r="C22" s="16">
        <v>1</v>
      </c>
      <c r="D22" s="16"/>
      <c r="E22" s="16">
        <v>1</v>
      </c>
      <c r="F22" s="17">
        <f t="shared" si="0"/>
        <v>2</v>
      </c>
      <c r="G22" s="18"/>
      <c r="H22" s="18"/>
      <c r="I22" s="18"/>
      <c r="J22" s="34"/>
      <c r="K22" s="18"/>
      <c r="L22" s="18"/>
      <c r="M22" s="18"/>
      <c r="N22" s="18"/>
      <c r="O22" s="18"/>
      <c r="P22" s="18"/>
      <c r="Q22" s="18"/>
      <c r="R22" s="21">
        <f t="shared" si="1"/>
        <v>0</v>
      </c>
      <c r="S22" s="22"/>
      <c r="T22" s="22"/>
      <c r="U22" s="40">
        <v>0</v>
      </c>
      <c r="V22" s="23"/>
      <c r="W22" s="24">
        <f t="shared" si="2"/>
        <v>0</v>
      </c>
      <c r="X22" s="16">
        <v>3</v>
      </c>
      <c r="Y22" s="16"/>
      <c r="Z22" s="38">
        <v>2</v>
      </c>
      <c r="AA22" s="39">
        <v>2</v>
      </c>
      <c r="AB22" s="28"/>
      <c r="AC22" s="28"/>
      <c r="AD22" s="28"/>
      <c r="AE22" s="28"/>
      <c r="AF22" s="28"/>
      <c r="AG22" s="28"/>
      <c r="AH22" s="28"/>
      <c r="AI22" s="28"/>
      <c r="AJ22" s="24">
        <f t="shared" si="3"/>
        <v>7</v>
      </c>
      <c r="AK22" s="13"/>
    </row>
    <row r="23" spans="1:37" ht="25.5">
      <c r="A23" s="212"/>
      <c r="B23" s="15" t="s">
        <v>50</v>
      </c>
      <c r="C23" s="16"/>
      <c r="D23" s="16"/>
      <c r="E23" s="16"/>
      <c r="F23" s="17">
        <f t="shared" si="0"/>
        <v>0</v>
      </c>
      <c r="G23" s="18"/>
      <c r="H23" s="18"/>
      <c r="I23" s="18"/>
      <c r="J23" s="34"/>
      <c r="K23" s="18"/>
      <c r="L23" s="18"/>
      <c r="M23" s="18"/>
      <c r="N23" s="18"/>
      <c r="O23" s="18"/>
      <c r="P23" s="18"/>
      <c r="Q23" s="18"/>
      <c r="R23" s="21">
        <f t="shared" si="1"/>
        <v>0</v>
      </c>
      <c r="S23" s="22"/>
      <c r="T23" s="22"/>
      <c r="U23" s="22"/>
      <c r="V23" s="23"/>
      <c r="W23" s="24">
        <f t="shared" si="2"/>
        <v>0</v>
      </c>
      <c r="X23" s="16"/>
      <c r="Y23" s="16"/>
      <c r="Z23" s="16"/>
      <c r="AA23" s="39"/>
      <c r="AB23" s="28"/>
      <c r="AC23" s="28"/>
      <c r="AD23" s="28"/>
      <c r="AE23" s="28"/>
      <c r="AF23" s="28"/>
      <c r="AG23" s="28"/>
      <c r="AH23" s="28"/>
      <c r="AI23" s="28"/>
      <c r="AJ23" s="24">
        <f t="shared" si="3"/>
        <v>0</v>
      </c>
      <c r="AK23" s="13"/>
    </row>
    <row r="24" spans="1:37" ht="25.5">
      <c r="A24" s="212">
        <v>9</v>
      </c>
      <c r="B24" s="15" t="s">
        <v>51</v>
      </c>
      <c r="C24" s="16">
        <v>1</v>
      </c>
      <c r="D24" s="16"/>
      <c r="E24" s="16"/>
      <c r="F24" s="17">
        <f t="shared" si="0"/>
        <v>1</v>
      </c>
      <c r="G24" s="18"/>
      <c r="H24" s="18"/>
      <c r="I24" s="18"/>
      <c r="J24" s="31"/>
      <c r="K24" s="18"/>
      <c r="L24" s="18"/>
      <c r="M24" s="18"/>
      <c r="N24" s="18"/>
      <c r="O24" s="30"/>
      <c r="P24" s="30"/>
      <c r="Q24" s="30"/>
      <c r="R24" s="21">
        <f t="shared" si="1"/>
        <v>0</v>
      </c>
      <c r="S24" s="22"/>
      <c r="T24" s="22"/>
      <c r="U24" s="22">
        <v>0</v>
      </c>
      <c r="V24" s="23">
        <v>0</v>
      </c>
      <c r="W24" s="24">
        <f t="shared" si="2"/>
        <v>0</v>
      </c>
      <c r="X24" s="16">
        <v>2</v>
      </c>
      <c r="Y24" s="16"/>
      <c r="Z24" s="32">
        <v>1</v>
      </c>
      <c r="AA24" s="41">
        <v>0</v>
      </c>
      <c r="AB24" s="33">
        <v>0</v>
      </c>
      <c r="AC24" s="28"/>
      <c r="AD24" s="28"/>
      <c r="AE24" s="28"/>
      <c r="AF24" s="28"/>
      <c r="AG24" s="28"/>
      <c r="AH24" s="28"/>
      <c r="AI24" s="28"/>
      <c r="AJ24" s="24">
        <f t="shared" si="3"/>
        <v>3</v>
      </c>
      <c r="AK24" s="13"/>
    </row>
    <row r="25" spans="1:37" ht="14.25">
      <c r="A25" s="212"/>
      <c r="B25" s="15" t="s">
        <v>52</v>
      </c>
      <c r="C25" s="16"/>
      <c r="D25" s="16"/>
      <c r="E25" s="16"/>
      <c r="F25" s="17">
        <f t="shared" si="0"/>
        <v>0</v>
      </c>
      <c r="G25" s="18"/>
      <c r="H25" s="18"/>
      <c r="I25" s="18"/>
      <c r="J25" s="34"/>
      <c r="K25" s="18"/>
      <c r="L25" s="18"/>
      <c r="M25" s="18"/>
      <c r="N25" s="18"/>
      <c r="O25" s="18"/>
      <c r="P25" s="18"/>
      <c r="Q25" s="18"/>
      <c r="R25" s="21">
        <f t="shared" si="1"/>
        <v>0</v>
      </c>
      <c r="S25" s="22"/>
      <c r="T25" s="22"/>
      <c r="U25" s="22"/>
      <c r="V25" s="23"/>
      <c r="W25" s="24">
        <f t="shared" si="2"/>
        <v>0</v>
      </c>
      <c r="X25" s="16"/>
      <c r="Y25" s="16"/>
      <c r="Z25" s="16">
        <v>0</v>
      </c>
      <c r="AA25" s="39"/>
      <c r="AB25" s="28"/>
      <c r="AC25" s="28"/>
      <c r="AD25" s="28"/>
      <c r="AE25" s="28"/>
      <c r="AF25" s="28"/>
      <c r="AG25" s="28"/>
      <c r="AH25" s="28"/>
      <c r="AI25" s="28"/>
      <c r="AJ25" s="24">
        <f t="shared" si="3"/>
        <v>0</v>
      </c>
      <c r="AK25" s="13"/>
    </row>
    <row r="26" spans="1:37" ht="14.25">
      <c r="A26" s="14">
        <v>10</v>
      </c>
      <c r="B26" s="15" t="s">
        <v>53</v>
      </c>
      <c r="C26" s="16">
        <v>1</v>
      </c>
      <c r="D26" s="16"/>
      <c r="E26" s="16">
        <v>1</v>
      </c>
      <c r="F26" s="17">
        <f t="shared" si="0"/>
        <v>2</v>
      </c>
      <c r="G26" s="18"/>
      <c r="H26" s="18"/>
      <c r="I26" s="18"/>
      <c r="J26" s="34"/>
      <c r="K26" s="30"/>
      <c r="L26" s="18"/>
      <c r="M26" s="30"/>
      <c r="N26" s="18"/>
      <c r="O26" s="30"/>
      <c r="P26" s="18"/>
      <c r="Q26" s="30"/>
      <c r="R26" s="21">
        <f t="shared" si="1"/>
        <v>0</v>
      </c>
      <c r="S26" s="22"/>
      <c r="T26" s="22"/>
      <c r="U26" s="42">
        <v>0</v>
      </c>
      <c r="V26" s="23"/>
      <c r="W26" s="24">
        <f t="shared" si="2"/>
        <v>0</v>
      </c>
      <c r="X26" s="25">
        <v>0</v>
      </c>
      <c r="Y26" s="26"/>
      <c r="Z26" s="26">
        <v>0</v>
      </c>
      <c r="AA26" s="27">
        <v>0</v>
      </c>
      <c r="AB26" s="28">
        <v>0</v>
      </c>
      <c r="AC26" s="28"/>
      <c r="AD26" s="28"/>
      <c r="AE26" s="28"/>
      <c r="AF26" s="28"/>
      <c r="AG26" s="28"/>
      <c r="AH26" s="28"/>
      <c r="AI26" s="28"/>
      <c r="AJ26" s="24">
        <f t="shared" si="3"/>
        <v>0</v>
      </c>
      <c r="AK26" s="13"/>
    </row>
    <row r="27" spans="1:37" ht="14.25">
      <c r="A27" s="212">
        <v>11</v>
      </c>
      <c r="B27" s="15" t="s">
        <v>54</v>
      </c>
      <c r="C27" s="16">
        <v>1</v>
      </c>
      <c r="D27" s="16"/>
      <c r="E27" s="16"/>
      <c r="F27" s="17">
        <f t="shared" si="0"/>
        <v>1</v>
      </c>
      <c r="G27" s="18"/>
      <c r="H27" s="18"/>
      <c r="I27" s="18"/>
      <c r="J27" s="34"/>
      <c r="K27" s="18"/>
      <c r="L27" s="18"/>
      <c r="M27" s="18"/>
      <c r="N27" s="18"/>
      <c r="O27" s="18"/>
      <c r="P27" s="18"/>
      <c r="Q27" s="18"/>
      <c r="R27" s="21">
        <f t="shared" si="1"/>
        <v>0</v>
      </c>
      <c r="S27" s="22"/>
      <c r="T27" s="22"/>
      <c r="U27" s="43">
        <v>0</v>
      </c>
      <c r="V27" s="23"/>
      <c r="W27" s="24">
        <f t="shared" si="2"/>
        <v>0</v>
      </c>
      <c r="X27" s="26">
        <v>3</v>
      </c>
      <c r="Y27" s="26"/>
      <c r="Z27" s="26">
        <v>2</v>
      </c>
      <c r="AA27" s="27">
        <v>2</v>
      </c>
      <c r="AB27" s="28"/>
      <c r="AC27" s="28"/>
      <c r="AD27" s="28"/>
      <c r="AE27" s="28"/>
      <c r="AF27" s="28"/>
      <c r="AG27" s="28"/>
      <c r="AH27" s="28"/>
      <c r="AI27" s="28"/>
      <c r="AJ27" s="24">
        <f t="shared" si="3"/>
        <v>7</v>
      </c>
      <c r="AK27" s="13"/>
    </row>
    <row r="28" spans="1:37" ht="14.25">
      <c r="A28" s="212"/>
      <c r="B28" s="15" t="s">
        <v>55</v>
      </c>
      <c r="C28" s="16"/>
      <c r="D28" s="16"/>
      <c r="E28" s="16"/>
      <c r="F28" s="17">
        <f t="shared" si="0"/>
        <v>0</v>
      </c>
      <c r="G28" s="18"/>
      <c r="H28" s="18"/>
      <c r="I28" s="18"/>
      <c r="J28" s="34"/>
      <c r="K28" s="18"/>
      <c r="L28" s="18"/>
      <c r="M28" s="18"/>
      <c r="N28" s="18"/>
      <c r="O28" s="18"/>
      <c r="P28" s="18"/>
      <c r="Q28" s="18"/>
      <c r="R28" s="21">
        <f t="shared" si="1"/>
        <v>0</v>
      </c>
      <c r="S28" s="22"/>
      <c r="T28" s="22"/>
      <c r="U28" s="44"/>
      <c r="V28" s="23"/>
      <c r="W28" s="24">
        <f t="shared" si="2"/>
        <v>0</v>
      </c>
      <c r="X28" s="26"/>
      <c r="Y28" s="26"/>
      <c r="Z28" s="26"/>
      <c r="AA28" s="27"/>
      <c r="AB28" s="28"/>
      <c r="AC28" s="28"/>
      <c r="AD28" s="28"/>
      <c r="AE28" s="28"/>
      <c r="AF28" s="28"/>
      <c r="AG28" s="28"/>
      <c r="AH28" s="28"/>
      <c r="AI28" s="28"/>
      <c r="AJ28" s="24">
        <f t="shared" si="3"/>
        <v>0</v>
      </c>
      <c r="AK28" s="13"/>
    </row>
    <row r="29" spans="1:37" ht="12.75">
      <c r="A29" s="6"/>
      <c r="B29" s="45" t="s">
        <v>56</v>
      </c>
      <c r="C29" s="46">
        <f aca="true" t="shared" si="4" ref="C29:AJ29">SUM(C9:C28)</f>
        <v>10</v>
      </c>
      <c r="D29" s="46">
        <f t="shared" si="4"/>
        <v>0</v>
      </c>
      <c r="E29" s="46">
        <f t="shared" si="4"/>
        <v>4</v>
      </c>
      <c r="F29" s="47">
        <f t="shared" si="4"/>
        <v>14</v>
      </c>
      <c r="G29" s="46">
        <f t="shared" si="4"/>
        <v>0</v>
      </c>
      <c r="H29" s="46">
        <f t="shared" si="4"/>
        <v>0</v>
      </c>
      <c r="I29" s="46">
        <f t="shared" si="4"/>
        <v>0</v>
      </c>
      <c r="J29" s="46">
        <f t="shared" si="4"/>
        <v>0</v>
      </c>
      <c r="K29" s="46">
        <f t="shared" si="4"/>
        <v>0</v>
      </c>
      <c r="L29" s="46">
        <f t="shared" si="4"/>
        <v>0</v>
      </c>
      <c r="M29" s="48">
        <f t="shared" si="4"/>
        <v>0</v>
      </c>
      <c r="N29" s="48">
        <f t="shared" si="4"/>
        <v>0</v>
      </c>
      <c r="O29" s="48">
        <f t="shared" si="4"/>
        <v>0</v>
      </c>
      <c r="P29" s="48">
        <f t="shared" si="4"/>
        <v>0</v>
      </c>
      <c r="Q29" s="48">
        <f t="shared" si="4"/>
        <v>0</v>
      </c>
      <c r="R29" s="49">
        <f t="shared" si="4"/>
        <v>0</v>
      </c>
      <c r="S29" s="51">
        <f t="shared" si="4"/>
        <v>0</v>
      </c>
      <c r="T29" s="51">
        <f t="shared" si="4"/>
        <v>0</v>
      </c>
      <c r="U29" s="52">
        <f t="shared" si="4"/>
        <v>5</v>
      </c>
      <c r="V29" s="53">
        <f t="shared" si="4"/>
        <v>2</v>
      </c>
      <c r="W29" s="54">
        <f t="shared" si="4"/>
        <v>7</v>
      </c>
      <c r="X29" s="55">
        <f t="shared" si="4"/>
        <v>19</v>
      </c>
      <c r="Y29" s="55">
        <f t="shared" si="4"/>
        <v>0</v>
      </c>
      <c r="Z29" s="55">
        <f t="shared" si="4"/>
        <v>20</v>
      </c>
      <c r="AA29" s="55">
        <f t="shared" si="4"/>
        <v>14</v>
      </c>
      <c r="AB29" s="48">
        <f t="shared" si="4"/>
        <v>2</v>
      </c>
      <c r="AC29" s="48">
        <f t="shared" si="4"/>
        <v>0</v>
      </c>
      <c r="AD29" s="48">
        <f t="shared" si="4"/>
        <v>0</v>
      </c>
      <c r="AE29" s="48">
        <f t="shared" si="4"/>
        <v>0</v>
      </c>
      <c r="AF29" s="48">
        <f t="shared" si="4"/>
        <v>0</v>
      </c>
      <c r="AG29" s="48">
        <f t="shared" si="4"/>
        <v>0</v>
      </c>
      <c r="AH29" s="48">
        <f t="shared" si="4"/>
        <v>2</v>
      </c>
      <c r="AI29" s="48">
        <f t="shared" si="4"/>
        <v>0</v>
      </c>
      <c r="AJ29" s="49">
        <f t="shared" si="4"/>
        <v>57</v>
      </c>
      <c r="AK29" s="13"/>
    </row>
    <row r="30" spans="1:38" s="65" customFormat="1" ht="12.75">
      <c r="A30" s="57"/>
      <c r="B30" s="58"/>
      <c r="C30" s="59"/>
      <c r="D30" s="59"/>
      <c r="E30" s="59"/>
      <c r="F30" s="60"/>
      <c r="G30" s="59"/>
      <c r="H30" s="59"/>
      <c r="I30" s="59"/>
      <c r="J30" s="59"/>
      <c r="K30" s="59"/>
      <c r="L30" s="59"/>
      <c r="M30" s="61"/>
      <c r="N30" s="61"/>
      <c r="O30" s="61"/>
      <c r="P30" s="61"/>
      <c r="Q30" s="61"/>
      <c r="R30" s="62"/>
      <c r="S30" s="63"/>
      <c r="T30" s="63"/>
      <c r="U30" s="63"/>
      <c r="V30" s="63"/>
      <c r="W30" s="64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2"/>
      <c r="AL30" s="66"/>
    </row>
    <row r="31" spans="1:36" ht="12.75">
      <c r="A31" s="67"/>
      <c r="B31" s="68"/>
      <c r="C31" s="69"/>
      <c r="D31" s="69"/>
      <c r="E31" s="69"/>
      <c r="F31" s="60"/>
      <c r="G31" s="69"/>
      <c r="H31" s="70"/>
      <c r="I31" s="69"/>
      <c r="J31" s="69"/>
      <c r="K31" s="69"/>
      <c r="L31" s="69"/>
      <c r="M31" s="71"/>
      <c r="N31" s="71"/>
      <c r="O31" s="71"/>
      <c r="P31" s="71"/>
      <c r="Q31" s="71"/>
      <c r="R31" s="71"/>
      <c r="S31" s="72"/>
      <c r="T31" s="72"/>
      <c r="U31" s="72"/>
      <c r="V31" s="72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61"/>
    </row>
    <row r="32" spans="1:36" ht="12.7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</row>
  </sheetData>
  <sheetProtection selectLockedCells="1" selectUnlockedCells="1"/>
  <mergeCells count="14">
    <mergeCell ref="A27:A28"/>
    <mergeCell ref="A12:A14"/>
    <mergeCell ref="A16:A18"/>
    <mergeCell ref="A19:A21"/>
    <mergeCell ref="A22:A23"/>
    <mergeCell ref="A24:A25"/>
    <mergeCell ref="A1:B5"/>
    <mergeCell ref="C1:AJ5"/>
    <mergeCell ref="A6:A8"/>
    <mergeCell ref="B6:B8"/>
    <mergeCell ref="C6:F7"/>
    <mergeCell ref="G6:R7"/>
    <mergeCell ref="S6:W7"/>
    <mergeCell ref="X6:AJ7"/>
  </mergeCells>
  <printOptions/>
  <pageMargins left="0.3541666666666667" right="0.15763888888888888" top="0.4" bottom="0.25972222222222224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aie2">
    <tabColor indexed="43"/>
    <pageSetUpPr fitToPage="1"/>
  </sheetPr>
  <dimension ref="A1:AB30"/>
  <sheetViews>
    <sheetView zoomScalePageLayoutView="0" workbookViewId="0" topLeftCell="A2">
      <pane ySplit="6" topLeftCell="A8" activePane="bottomLeft" state="frozen"/>
      <selection pane="topLeft" activeCell="A2" sqref="A2"/>
      <selection pane="bottomLeft" activeCell="S7" sqref="S7"/>
    </sheetView>
  </sheetViews>
  <sheetFormatPr defaultColWidth="9.140625" defaultRowHeight="12.75"/>
  <cols>
    <col min="1" max="1" width="4.57421875" style="0" customWidth="1"/>
    <col min="2" max="2" width="18.140625" style="0" customWidth="1"/>
    <col min="3" max="3" width="4.28125" style="0" customWidth="1"/>
    <col min="4" max="4" width="3.57421875" style="0" customWidth="1"/>
    <col min="5" max="7" width="4.140625" style="0" customWidth="1"/>
    <col min="8" max="9" width="3.140625" style="0" customWidth="1"/>
    <col min="10" max="10" width="3.28125" style="0" customWidth="1"/>
    <col min="11" max="11" width="4.140625" style="0" customWidth="1"/>
    <col min="12" max="13" width="4.421875" style="0" customWidth="1"/>
    <col min="14" max="14" width="4.28125" style="0" customWidth="1"/>
    <col min="15" max="15" width="3.28125" style="0" customWidth="1"/>
    <col min="16" max="17" width="3.421875" style="0" customWidth="1"/>
    <col min="18" max="18" width="5.140625" style="0" customWidth="1"/>
    <col min="19" max="23" width="3.57421875" style="0" customWidth="1"/>
    <col min="24" max="24" width="4.57421875" style="0" customWidth="1"/>
    <col min="25" max="25" width="13.421875" style="0" customWidth="1"/>
  </cols>
  <sheetData>
    <row r="1" ht="12.75">
      <c r="W1" t="s">
        <v>57</v>
      </c>
    </row>
    <row r="2" spans="1:24" ht="12.75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</row>
    <row r="3" spans="1:24" ht="12.75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</row>
    <row r="4" spans="1:24" ht="12.75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</row>
    <row r="5" spans="1:25" ht="12.75" customHeight="1">
      <c r="A5" s="208" t="s">
        <v>1</v>
      </c>
      <c r="B5" s="209" t="s">
        <v>2</v>
      </c>
      <c r="C5" s="214" t="s">
        <v>58</v>
      </c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09" t="s">
        <v>2</v>
      </c>
    </row>
    <row r="6" spans="1:25" ht="12.75" customHeight="1">
      <c r="A6" s="208"/>
      <c r="B6" s="209"/>
      <c r="C6" s="215" t="s">
        <v>59</v>
      </c>
      <c r="D6" s="215"/>
      <c r="E6" s="215"/>
      <c r="F6" s="215"/>
      <c r="G6" s="216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7" t="s">
        <v>60</v>
      </c>
      <c r="T6" s="217"/>
      <c r="U6" s="217"/>
      <c r="V6" s="217"/>
      <c r="W6" s="217"/>
      <c r="X6" s="217"/>
      <c r="Y6" s="209"/>
    </row>
    <row r="7" spans="1:25" ht="240.75" customHeight="1">
      <c r="A7" s="208"/>
      <c r="B7" s="209"/>
      <c r="C7" s="75" t="s">
        <v>61</v>
      </c>
      <c r="D7" s="75" t="s">
        <v>62</v>
      </c>
      <c r="E7" s="75" t="s">
        <v>63</v>
      </c>
      <c r="F7" s="76" t="s">
        <v>64</v>
      </c>
      <c r="G7" s="202" t="s">
        <v>65</v>
      </c>
      <c r="H7" s="201" t="s">
        <v>126</v>
      </c>
      <c r="I7" s="75" t="s">
        <v>66</v>
      </c>
      <c r="J7" s="75" t="s">
        <v>67</v>
      </c>
      <c r="K7" s="75" t="s">
        <v>68</v>
      </c>
      <c r="L7" s="75" t="s">
        <v>69</v>
      </c>
      <c r="M7" s="77" t="s">
        <v>127</v>
      </c>
      <c r="N7" s="7" t="s">
        <v>70</v>
      </c>
      <c r="O7" s="78" t="s">
        <v>71</v>
      </c>
      <c r="P7" s="79" t="s">
        <v>72</v>
      </c>
      <c r="Q7" s="9" t="s">
        <v>73</v>
      </c>
      <c r="R7" s="80" t="s">
        <v>74</v>
      </c>
      <c r="S7" s="204" t="s">
        <v>75</v>
      </c>
      <c r="T7" s="7" t="s">
        <v>76</v>
      </c>
      <c r="U7" s="7" t="s">
        <v>77</v>
      </c>
      <c r="V7" s="203" t="s">
        <v>121</v>
      </c>
      <c r="W7" s="81" t="s">
        <v>128</v>
      </c>
      <c r="X7" s="8" t="s">
        <v>78</v>
      </c>
      <c r="Y7" s="209"/>
    </row>
    <row r="8" spans="1:26" ht="12.75">
      <c r="A8" s="14">
        <v>1</v>
      </c>
      <c r="B8" s="82" t="s">
        <v>34</v>
      </c>
      <c r="C8" s="83"/>
      <c r="D8" s="83"/>
      <c r="E8" s="83"/>
      <c r="F8" s="83">
        <v>3</v>
      </c>
      <c r="G8">
        <v>1</v>
      </c>
      <c r="H8" s="84">
        <f>SUM(C8:G8)</f>
        <v>4</v>
      </c>
      <c r="I8" s="85"/>
      <c r="J8" s="85"/>
      <c r="K8" s="85"/>
      <c r="L8" s="85">
        <v>2</v>
      </c>
      <c r="M8" s="86">
        <f aca="true" t="shared" si="0" ref="M8:M28">I8+J8+K8+L8</f>
        <v>2</v>
      </c>
      <c r="N8" s="83"/>
      <c r="O8" s="87"/>
      <c r="P8" s="87"/>
      <c r="Q8" s="88"/>
      <c r="R8" s="17">
        <f>H8+M8+N8+O8+P8+Q8</f>
        <v>6</v>
      </c>
      <c r="S8" s="89">
        <v>0</v>
      </c>
      <c r="T8" s="90"/>
      <c r="U8" s="90">
        <v>1</v>
      </c>
      <c r="V8" s="90"/>
      <c r="W8" s="90">
        <v>2</v>
      </c>
      <c r="X8" s="91">
        <f aca="true" t="shared" si="1" ref="X8:X27">SUM(S8:W8)</f>
        <v>3</v>
      </c>
      <c r="Y8" s="92" t="s">
        <v>34</v>
      </c>
      <c r="Z8" s="13"/>
    </row>
    <row r="9" spans="1:26" ht="38.25">
      <c r="A9" s="14">
        <v>2</v>
      </c>
      <c r="B9" s="82" t="s">
        <v>35</v>
      </c>
      <c r="C9" s="84"/>
      <c r="D9" s="84"/>
      <c r="E9" s="84"/>
      <c r="F9" s="84">
        <v>3</v>
      </c>
      <c r="G9" s="84"/>
      <c r="H9" s="84">
        <f>SUM(C9:G9)</f>
        <v>3</v>
      </c>
      <c r="I9" s="89"/>
      <c r="J9" s="89"/>
      <c r="K9" s="93"/>
      <c r="L9" s="94">
        <v>1</v>
      </c>
      <c r="M9" s="86">
        <f t="shared" si="0"/>
        <v>1</v>
      </c>
      <c r="N9" s="84"/>
      <c r="O9" s="89"/>
      <c r="P9" s="89"/>
      <c r="Q9" s="90"/>
      <c r="R9" s="17">
        <f aca="true" t="shared" si="2" ref="R9:R26">H9+M9+N9+O9+P9+Q9</f>
        <v>4</v>
      </c>
      <c r="S9" s="89">
        <v>0</v>
      </c>
      <c r="T9" s="90"/>
      <c r="U9" s="90">
        <v>1</v>
      </c>
      <c r="V9" s="90"/>
      <c r="W9" s="90">
        <v>2</v>
      </c>
      <c r="X9" s="91">
        <f t="shared" si="1"/>
        <v>3</v>
      </c>
      <c r="Y9" s="92" t="s">
        <v>35</v>
      </c>
      <c r="Z9" s="13"/>
    </row>
    <row r="10" spans="1:26" ht="25.5">
      <c r="A10" s="14">
        <v>3</v>
      </c>
      <c r="B10" s="82" t="s">
        <v>36</v>
      </c>
      <c r="C10" s="95"/>
      <c r="D10" s="95"/>
      <c r="E10" s="96"/>
      <c r="F10" s="97">
        <v>4</v>
      </c>
      <c r="G10" s="97"/>
      <c r="H10" s="84">
        <f aca="true" t="shared" si="3" ref="H10:H27">SUM(C10:G10)</f>
        <v>4</v>
      </c>
      <c r="I10" s="94"/>
      <c r="J10" s="94"/>
      <c r="K10" s="98"/>
      <c r="L10" s="98">
        <v>1</v>
      </c>
      <c r="M10" s="99">
        <f t="shared" si="0"/>
        <v>1</v>
      </c>
      <c r="N10" s="97"/>
      <c r="O10" s="94"/>
      <c r="P10" s="94"/>
      <c r="Q10" s="100"/>
      <c r="R10" s="17">
        <f t="shared" si="2"/>
        <v>5</v>
      </c>
      <c r="S10" s="94">
        <v>0</v>
      </c>
      <c r="T10" s="100">
        <v>0</v>
      </c>
      <c r="U10" s="100">
        <v>1</v>
      </c>
      <c r="V10" s="100">
        <v>1</v>
      </c>
      <c r="W10" s="100">
        <v>2</v>
      </c>
      <c r="X10" s="101">
        <f t="shared" si="1"/>
        <v>4</v>
      </c>
      <c r="Y10" s="92" t="s">
        <v>36</v>
      </c>
      <c r="Z10" s="13"/>
    </row>
    <row r="11" spans="1:28" ht="12.75">
      <c r="A11" s="212">
        <v>4</v>
      </c>
      <c r="B11" s="82" t="s">
        <v>37</v>
      </c>
      <c r="C11" s="84"/>
      <c r="D11" s="84"/>
      <c r="E11" s="84"/>
      <c r="F11" s="97">
        <v>12</v>
      </c>
      <c r="G11" s="97"/>
      <c r="H11" s="84">
        <f t="shared" si="3"/>
        <v>12</v>
      </c>
      <c r="I11" s="89"/>
      <c r="J11" s="89"/>
      <c r="K11" s="89"/>
      <c r="L11" s="89">
        <v>2</v>
      </c>
      <c r="M11" s="86">
        <f t="shared" si="0"/>
        <v>2</v>
      </c>
      <c r="N11" s="84"/>
      <c r="O11" s="89"/>
      <c r="P11" s="89"/>
      <c r="Q11" s="90"/>
      <c r="R11" s="17">
        <f t="shared" si="2"/>
        <v>14</v>
      </c>
      <c r="S11" s="89"/>
      <c r="T11" s="90">
        <v>0</v>
      </c>
      <c r="U11" s="90">
        <v>1</v>
      </c>
      <c r="V11" s="90">
        <v>1</v>
      </c>
      <c r="W11" s="90">
        <v>5</v>
      </c>
      <c r="X11" s="91">
        <f t="shared" si="1"/>
        <v>7</v>
      </c>
      <c r="Y11" s="92" t="s">
        <v>37</v>
      </c>
      <c r="Z11" s="13"/>
      <c r="AB11" s="36" t="s">
        <v>38</v>
      </c>
    </row>
    <row r="12" spans="1:28" ht="12.75">
      <c r="A12" s="212"/>
      <c r="B12" s="82" t="s">
        <v>39</v>
      </c>
      <c r="C12" s="84"/>
      <c r="D12" s="84"/>
      <c r="E12" s="84"/>
      <c r="F12" s="97">
        <v>1</v>
      </c>
      <c r="G12" s="97"/>
      <c r="H12" s="84">
        <f t="shared" si="3"/>
        <v>1</v>
      </c>
      <c r="I12" s="89"/>
      <c r="J12" s="89"/>
      <c r="K12" s="89"/>
      <c r="L12" s="89"/>
      <c r="M12" s="86">
        <f t="shared" si="0"/>
        <v>0</v>
      </c>
      <c r="N12" s="84"/>
      <c r="O12" s="89"/>
      <c r="P12" s="89"/>
      <c r="Q12" s="90"/>
      <c r="R12" s="17">
        <f t="shared" si="2"/>
        <v>1</v>
      </c>
      <c r="S12" s="89"/>
      <c r="T12" s="90"/>
      <c r="U12" s="90"/>
      <c r="V12" s="90"/>
      <c r="W12" s="90"/>
      <c r="X12" s="91">
        <f t="shared" si="1"/>
        <v>0</v>
      </c>
      <c r="Y12" s="92" t="s">
        <v>39</v>
      </c>
      <c r="Z12" s="13"/>
      <c r="AB12" s="37" t="s">
        <v>40</v>
      </c>
    </row>
    <row r="13" spans="1:26" ht="12.75">
      <c r="A13" s="212"/>
      <c r="B13" s="82" t="s">
        <v>41</v>
      </c>
      <c r="C13" s="84"/>
      <c r="D13" s="84"/>
      <c r="E13" s="84"/>
      <c r="F13" s="84">
        <v>1</v>
      </c>
      <c r="G13" s="84"/>
      <c r="H13" s="84">
        <f t="shared" si="3"/>
        <v>1</v>
      </c>
      <c r="I13" s="89"/>
      <c r="J13" s="89"/>
      <c r="K13" s="89"/>
      <c r="L13" s="89"/>
      <c r="M13" s="86">
        <f t="shared" si="0"/>
        <v>0</v>
      </c>
      <c r="N13" s="84"/>
      <c r="O13" s="89"/>
      <c r="P13" s="89"/>
      <c r="Q13" s="90"/>
      <c r="R13" s="17">
        <f t="shared" si="2"/>
        <v>1</v>
      </c>
      <c r="S13" s="89"/>
      <c r="T13" s="90"/>
      <c r="U13" s="90"/>
      <c r="V13" s="90"/>
      <c r="W13" s="90"/>
      <c r="X13" s="91">
        <f t="shared" si="1"/>
        <v>0</v>
      </c>
      <c r="Y13" s="92" t="s">
        <v>41</v>
      </c>
      <c r="Z13" s="13"/>
    </row>
    <row r="14" spans="1:26" ht="25.5">
      <c r="A14" s="14">
        <v>5</v>
      </c>
      <c r="B14" s="82" t="s">
        <v>42</v>
      </c>
      <c r="C14" s="102"/>
      <c r="D14" s="84"/>
      <c r="E14" s="84"/>
      <c r="F14" s="84">
        <v>2</v>
      </c>
      <c r="G14" s="84"/>
      <c r="H14" s="84">
        <f t="shared" si="3"/>
        <v>2</v>
      </c>
      <c r="I14" s="89"/>
      <c r="J14" s="89"/>
      <c r="K14" s="89"/>
      <c r="L14" s="89">
        <v>2</v>
      </c>
      <c r="M14" s="86">
        <f t="shared" si="0"/>
        <v>2</v>
      </c>
      <c r="N14" s="84"/>
      <c r="O14" s="89"/>
      <c r="P14" s="89"/>
      <c r="Q14" s="90"/>
      <c r="R14" s="17">
        <f t="shared" si="2"/>
        <v>4</v>
      </c>
      <c r="S14" s="89">
        <v>2</v>
      </c>
      <c r="T14" s="90"/>
      <c r="U14" s="90">
        <v>1</v>
      </c>
      <c r="V14" s="90"/>
      <c r="W14" s="90">
        <v>2</v>
      </c>
      <c r="X14" s="91">
        <f t="shared" si="1"/>
        <v>5</v>
      </c>
      <c r="Y14" s="92" t="s">
        <v>42</v>
      </c>
      <c r="Z14" s="13"/>
    </row>
    <row r="15" spans="1:26" ht="25.5">
      <c r="A15" s="212">
        <v>6</v>
      </c>
      <c r="B15" s="82" t="s">
        <v>43</v>
      </c>
      <c r="C15" s="102"/>
      <c r="D15" s="84"/>
      <c r="E15" s="84"/>
      <c r="F15" s="84">
        <v>1</v>
      </c>
      <c r="G15" s="84"/>
      <c r="H15" s="84">
        <f t="shared" si="3"/>
        <v>1</v>
      </c>
      <c r="I15" s="89"/>
      <c r="J15" s="93"/>
      <c r="K15" s="89"/>
      <c r="L15" s="89">
        <v>1</v>
      </c>
      <c r="M15" s="86">
        <f t="shared" si="0"/>
        <v>1</v>
      </c>
      <c r="N15" s="84"/>
      <c r="O15" s="89"/>
      <c r="P15" s="89"/>
      <c r="Q15" s="90"/>
      <c r="R15" s="17">
        <f t="shared" si="2"/>
        <v>2</v>
      </c>
      <c r="S15" s="89"/>
      <c r="T15" s="90"/>
      <c r="U15" s="90">
        <v>1</v>
      </c>
      <c r="V15" s="90"/>
      <c r="W15" s="90">
        <v>2</v>
      </c>
      <c r="X15" s="91">
        <f t="shared" si="1"/>
        <v>3</v>
      </c>
      <c r="Y15" s="92" t="s">
        <v>43</v>
      </c>
      <c r="Z15" s="13"/>
    </row>
    <row r="16" spans="1:26" ht="12.75">
      <c r="A16" s="212"/>
      <c r="B16" s="82" t="s">
        <v>44</v>
      </c>
      <c r="C16" s="84"/>
      <c r="D16" s="84"/>
      <c r="E16" s="84"/>
      <c r="F16" s="84">
        <v>1</v>
      </c>
      <c r="G16" s="84"/>
      <c r="H16" s="84">
        <f t="shared" si="3"/>
        <v>1</v>
      </c>
      <c r="I16" s="89"/>
      <c r="J16" s="89"/>
      <c r="K16" s="89"/>
      <c r="L16" s="89"/>
      <c r="M16" s="86">
        <f t="shared" si="0"/>
        <v>0</v>
      </c>
      <c r="N16" s="84"/>
      <c r="O16" s="89"/>
      <c r="P16" s="89"/>
      <c r="Q16" s="90"/>
      <c r="R16" s="17">
        <f t="shared" si="2"/>
        <v>1</v>
      </c>
      <c r="S16" s="89">
        <v>0</v>
      </c>
      <c r="T16" s="90"/>
      <c r="U16" s="90"/>
      <c r="V16" s="90"/>
      <c r="W16" s="90"/>
      <c r="X16" s="91">
        <f t="shared" si="1"/>
        <v>0</v>
      </c>
      <c r="Y16" s="92" t="s">
        <v>44</v>
      </c>
      <c r="Z16" s="13"/>
    </row>
    <row r="17" spans="1:26" ht="12.75">
      <c r="A17" s="212"/>
      <c r="B17" s="82" t="s">
        <v>79</v>
      </c>
      <c r="C17" s="84"/>
      <c r="D17" s="84"/>
      <c r="E17" s="84"/>
      <c r="F17" s="84">
        <v>1</v>
      </c>
      <c r="G17" s="84"/>
      <c r="H17" s="84">
        <f t="shared" si="3"/>
        <v>1</v>
      </c>
      <c r="I17" s="89"/>
      <c r="J17" s="89"/>
      <c r="K17" s="89"/>
      <c r="L17" s="89"/>
      <c r="M17" s="86">
        <f t="shared" si="0"/>
        <v>0</v>
      </c>
      <c r="N17" s="84"/>
      <c r="O17" s="89"/>
      <c r="P17" s="89"/>
      <c r="Q17" s="90"/>
      <c r="R17" s="17">
        <f t="shared" si="2"/>
        <v>1</v>
      </c>
      <c r="S17" s="93">
        <v>0</v>
      </c>
      <c r="T17" s="90"/>
      <c r="U17" s="90"/>
      <c r="V17" s="90"/>
      <c r="W17" s="90"/>
      <c r="X17" s="91">
        <f t="shared" si="1"/>
        <v>0</v>
      </c>
      <c r="Y17" s="92" t="s">
        <v>79</v>
      </c>
      <c r="Z17" s="13"/>
    </row>
    <row r="18" spans="1:26" ht="25.5">
      <c r="A18" s="212">
        <v>7</v>
      </c>
      <c r="B18" s="82" t="s">
        <v>46</v>
      </c>
      <c r="C18" s="84"/>
      <c r="D18" s="84"/>
      <c r="E18" s="84"/>
      <c r="F18" s="84">
        <v>4</v>
      </c>
      <c r="G18" s="84"/>
      <c r="H18" s="84">
        <f t="shared" si="3"/>
        <v>4</v>
      </c>
      <c r="I18" s="93"/>
      <c r="J18" s="89"/>
      <c r="K18" s="89"/>
      <c r="L18" s="93">
        <v>2</v>
      </c>
      <c r="M18" s="86">
        <f t="shared" si="0"/>
        <v>2</v>
      </c>
      <c r="N18" s="84"/>
      <c r="O18" s="89"/>
      <c r="P18" s="89"/>
      <c r="Q18" s="90"/>
      <c r="R18" s="17">
        <f>H18+M18+N18+O18+P18+Q18</f>
        <v>6</v>
      </c>
      <c r="S18" s="89"/>
      <c r="T18" s="90"/>
      <c r="U18" s="90">
        <v>1</v>
      </c>
      <c r="V18" s="90"/>
      <c r="W18" s="90">
        <v>2</v>
      </c>
      <c r="X18" s="91">
        <f t="shared" si="1"/>
        <v>3</v>
      </c>
      <c r="Y18" s="92" t="s">
        <v>46</v>
      </c>
      <c r="Z18" s="13"/>
    </row>
    <row r="19" spans="1:26" ht="12.75">
      <c r="A19" s="212"/>
      <c r="B19" s="82" t="s">
        <v>47</v>
      </c>
      <c r="C19" s="84"/>
      <c r="D19" s="84"/>
      <c r="E19" s="84"/>
      <c r="F19" s="84"/>
      <c r="G19" s="84"/>
      <c r="H19" s="84">
        <f t="shared" si="3"/>
        <v>0</v>
      </c>
      <c r="I19" s="89"/>
      <c r="J19" s="89"/>
      <c r="K19" s="89"/>
      <c r="L19" s="89"/>
      <c r="M19" s="86">
        <f t="shared" si="0"/>
        <v>0</v>
      </c>
      <c r="N19" s="84"/>
      <c r="O19" s="89"/>
      <c r="P19" s="89"/>
      <c r="Q19" s="90"/>
      <c r="R19" s="17">
        <f t="shared" si="2"/>
        <v>0</v>
      </c>
      <c r="S19" s="103">
        <v>0</v>
      </c>
      <c r="T19" s="90"/>
      <c r="U19" s="90"/>
      <c r="V19" s="90"/>
      <c r="W19" s="90"/>
      <c r="X19" s="91">
        <f t="shared" si="1"/>
        <v>0</v>
      </c>
      <c r="Y19" s="92" t="s">
        <v>47</v>
      </c>
      <c r="Z19" s="13"/>
    </row>
    <row r="20" spans="1:26" ht="25.5">
      <c r="A20" s="212"/>
      <c r="B20" s="82" t="s">
        <v>80</v>
      </c>
      <c r="C20" s="84"/>
      <c r="D20" s="84"/>
      <c r="E20" s="84"/>
      <c r="F20" s="84"/>
      <c r="G20" s="84"/>
      <c r="H20" s="84">
        <f t="shared" si="3"/>
        <v>0</v>
      </c>
      <c r="I20" s="89"/>
      <c r="J20" s="89"/>
      <c r="K20" s="89"/>
      <c r="L20" s="93">
        <v>0</v>
      </c>
      <c r="M20" s="86">
        <f t="shared" si="0"/>
        <v>0</v>
      </c>
      <c r="N20" s="84"/>
      <c r="O20" s="89"/>
      <c r="P20" s="89"/>
      <c r="Q20" s="90"/>
      <c r="R20" s="17">
        <f t="shared" si="2"/>
        <v>0</v>
      </c>
      <c r="S20" s="89"/>
      <c r="T20" s="90"/>
      <c r="U20" s="90"/>
      <c r="V20" s="90"/>
      <c r="W20" s="90"/>
      <c r="X20" s="91">
        <f t="shared" si="1"/>
        <v>0</v>
      </c>
      <c r="Y20" s="92" t="s">
        <v>80</v>
      </c>
      <c r="Z20" s="13"/>
    </row>
    <row r="21" spans="1:26" ht="12.75">
      <c r="A21" s="212">
        <v>8</v>
      </c>
      <c r="B21" s="82" t="s">
        <v>49</v>
      </c>
      <c r="C21" s="102"/>
      <c r="D21" s="84"/>
      <c r="E21" s="84"/>
      <c r="F21" s="84">
        <v>6</v>
      </c>
      <c r="G21" s="84">
        <v>1</v>
      </c>
      <c r="H21" s="84">
        <f t="shared" si="3"/>
        <v>7</v>
      </c>
      <c r="I21" s="89"/>
      <c r="J21" s="93"/>
      <c r="K21" s="89"/>
      <c r="L21" s="89">
        <v>2</v>
      </c>
      <c r="M21" s="86">
        <f t="shared" si="0"/>
        <v>2</v>
      </c>
      <c r="N21" s="84"/>
      <c r="O21" s="89"/>
      <c r="P21" s="89"/>
      <c r="Q21" s="90"/>
      <c r="R21" s="17">
        <f t="shared" si="2"/>
        <v>9</v>
      </c>
      <c r="S21" s="89"/>
      <c r="T21" s="90">
        <v>0</v>
      </c>
      <c r="U21" s="90">
        <v>1</v>
      </c>
      <c r="V21" s="90">
        <v>2</v>
      </c>
      <c r="W21" s="90">
        <v>2</v>
      </c>
      <c r="X21" s="91">
        <f t="shared" si="1"/>
        <v>5</v>
      </c>
      <c r="Y21" s="92" t="s">
        <v>49</v>
      </c>
      <c r="Z21" s="13"/>
    </row>
    <row r="22" spans="1:26" ht="25.5">
      <c r="A22" s="212"/>
      <c r="B22" s="82" t="s">
        <v>50</v>
      </c>
      <c r="C22" s="84"/>
      <c r="D22" s="84"/>
      <c r="E22" s="84"/>
      <c r="F22" s="84"/>
      <c r="G22" s="84"/>
      <c r="H22" s="84">
        <f t="shared" si="3"/>
        <v>0</v>
      </c>
      <c r="I22" s="89"/>
      <c r="J22" s="89"/>
      <c r="K22" s="89"/>
      <c r="L22" s="89"/>
      <c r="M22" s="86">
        <f t="shared" si="0"/>
        <v>0</v>
      </c>
      <c r="N22" s="84"/>
      <c r="O22" s="89"/>
      <c r="P22" s="89"/>
      <c r="Q22" s="90"/>
      <c r="R22" s="17">
        <f t="shared" si="2"/>
        <v>0</v>
      </c>
      <c r="S22" s="89"/>
      <c r="T22" s="90">
        <v>1</v>
      </c>
      <c r="U22" s="90"/>
      <c r="V22" s="90"/>
      <c r="W22" s="90"/>
      <c r="X22" s="91">
        <f t="shared" si="1"/>
        <v>1</v>
      </c>
      <c r="Y22" s="92" t="s">
        <v>50</v>
      </c>
      <c r="Z22" s="13"/>
    </row>
    <row r="23" spans="1:26" ht="25.5">
      <c r="A23" s="212">
        <v>9</v>
      </c>
      <c r="B23" s="104" t="s">
        <v>51</v>
      </c>
      <c r="C23" s="105"/>
      <c r="D23" s="106"/>
      <c r="E23" s="106"/>
      <c r="F23" s="106">
        <v>3</v>
      </c>
      <c r="G23" s="84"/>
      <c r="H23" s="84">
        <f t="shared" si="3"/>
        <v>3</v>
      </c>
      <c r="I23" s="90"/>
      <c r="J23" s="107"/>
      <c r="K23" s="90"/>
      <c r="L23" s="108">
        <v>1</v>
      </c>
      <c r="M23" s="86">
        <f t="shared" si="0"/>
        <v>1</v>
      </c>
      <c r="N23" s="106"/>
      <c r="O23" s="90"/>
      <c r="P23" s="109"/>
      <c r="Q23" s="89"/>
      <c r="R23" s="17">
        <f t="shared" si="2"/>
        <v>4</v>
      </c>
      <c r="S23" s="110"/>
      <c r="T23" s="111"/>
      <c r="U23" s="112">
        <v>0</v>
      </c>
      <c r="V23" s="110"/>
      <c r="W23" s="110">
        <v>2</v>
      </c>
      <c r="X23" s="91">
        <f t="shared" si="1"/>
        <v>2</v>
      </c>
      <c r="Y23" s="113" t="s">
        <v>51</v>
      </c>
      <c r="Z23" s="13"/>
    </row>
    <row r="24" spans="1:26" ht="12.75">
      <c r="A24" s="212"/>
      <c r="B24" s="104" t="s">
        <v>52</v>
      </c>
      <c r="C24" s="106"/>
      <c r="D24" s="106"/>
      <c r="E24" s="106"/>
      <c r="F24" s="106"/>
      <c r="G24" s="84"/>
      <c r="H24" s="84">
        <f t="shared" si="3"/>
        <v>0</v>
      </c>
      <c r="I24" s="90"/>
      <c r="J24" s="90"/>
      <c r="K24" s="90"/>
      <c r="L24" s="90"/>
      <c r="M24" s="86">
        <f t="shared" si="0"/>
        <v>0</v>
      </c>
      <c r="N24" s="106"/>
      <c r="O24" s="90"/>
      <c r="P24" s="109"/>
      <c r="Q24" s="90"/>
      <c r="R24" s="17">
        <f t="shared" si="2"/>
        <v>0</v>
      </c>
      <c r="S24" s="110"/>
      <c r="T24" s="111"/>
      <c r="U24" s="110">
        <v>1</v>
      </c>
      <c r="V24" s="110"/>
      <c r="W24" s="110"/>
      <c r="X24" s="91">
        <f t="shared" si="1"/>
        <v>1</v>
      </c>
      <c r="Y24" s="113" t="s">
        <v>52</v>
      </c>
      <c r="Z24" s="13"/>
    </row>
    <row r="25" spans="1:26" ht="12.75">
      <c r="A25" s="14">
        <v>10</v>
      </c>
      <c r="B25" s="82" t="s">
        <v>53</v>
      </c>
      <c r="C25" s="114"/>
      <c r="D25" s="84"/>
      <c r="E25" s="84"/>
      <c r="F25" s="84">
        <v>2</v>
      </c>
      <c r="G25" s="84">
        <v>2</v>
      </c>
      <c r="H25" s="84">
        <f t="shared" si="3"/>
        <v>4</v>
      </c>
      <c r="I25" s="89"/>
      <c r="J25" s="115"/>
      <c r="K25" s="115"/>
      <c r="L25" s="89">
        <v>1</v>
      </c>
      <c r="M25" s="116">
        <f t="shared" si="0"/>
        <v>1</v>
      </c>
      <c r="N25" s="84"/>
      <c r="O25" s="89"/>
      <c r="P25" s="89"/>
      <c r="Q25" s="90"/>
      <c r="R25" s="17">
        <f t="shared" si="2"/>
        <v>5</v>
      </c>
      <c r="S25" s="115">
        <v>0</v>
      </c>
      <c r="T25" s="90"/>
      <c r="U25" s="90">
        <v>1</v>
      </c>
      <c r="V25" s="90"/>
      <c r="W25" s="90">
        <v>2</v>
      </c>
      <c r="X25" s="91">
        <f t="shared" si="1"/>
        <v>3</v>
      </c>
      <c r="Y25" s="92" t="s">
        <v>53</v>
      </c>
      <c r="Z25" s="13"/>
    </row>
    <row r="26" spans="1:26" ht="12.75">
      <c r="A26" s="212">
        <v>11</v>
      </c>
      <c r="B26" s="82" t="s">
        <v>54</v>
      </c>
      <c r="C26" s="84"/>
      <c r="D26" s="84"/>
      <c r="E26" s="84"/>
      <c r="F26" s="84">
        <v>7</v>
      </c>
      <c r="G26" s="84"/>
      <c r="H26" s="84">
        <f t="shared" si="3"/>
        <v>7</v>
      </c>
      <c r="I26" s="89"/>
      <c r="J26" s="89"/>
      <c r="K26" s="89"/>
      <c r="L26" s="89">
        <v>3</v>
      </c>
      <c r="M26" s="86">
        <f t="shared" si="0"/>
        <v>3</v>
      </c>
      <c r="N26" s="84"/>
      <c r="O26" s="89"/>
      <c r="P26" s="89">
        <v>1</v>
      </c>
      <c r="Q26" s="90"/>
      <c r="R26" s="17">
        <f t="shared" si="2"/>
        <v>11</v>
      </c>
      <c r="S26" s="117"/>
      <c r="T26" s="90"/>
      <c r="U26" s="90">
        <v>1</v>
      </c>
      <c r="V26" s="90"/>
      <c r="W26" s="90">
        <v>2</v>
      </c>
      <c r="X26" s="91">
        <f t="shared" si="1"/>
        <v>3</v>
      </c>
      <c r="Y26" s="92" t="s">
        <v>54</v>
      </c>
      <c r="Z26" s="13"/>
    </row>
    <row r="27" spans="1:26" ht="12.75">
      <c r="A27" s="212"/>
      <c r="B27" s="82" t="s">
        <v>55</v>
      </c>
      <c r="C27" s="84"/>
      <c r="D27" s="84"/>
      <c r="E27" s="84"/>
      <c r="F27" s="84"/>
      <c r="G27" s="84"/>
      <c r="H27" s="84">
        <f t="shared" si="3"/>
        <v>0</v>
      </c>
      <c r="I27" s="89"/>
      <c r="J27" s="89"/>
      <c r="K27" s="89"/>
      <c r="L27" s="89"/>
      <c r="M27" s="86">
        <f t="shared" si="0"/>
        <v>0</v>
      </c>
      <c r="N27" s="84"/>
      <c r="O27" s="89"/>
      <c r="P27" s="89"/>
      <c r="Q27" s="90"/>
      <c r="R27" s="17">
        <f>H27+M27+N27+O27+P27+Q27</f>
        <v>0</v>
      </c>
      <c r="S27" s="89"/>
      <c r="T27" s="90">
        <v>1</v>
      </c>
      <c r="U27" s="90"/>
      <c r="V27" s="90"/>
      <c r="W27" s="90"/>
      <c r="X27" s="91">
        <f t="shared" si="1"/>
        <v>1</v>
      </c>
      <c r="Y27" s="92" t="s">
        <v>55</v>
      </c>
      <c r="Z27" s="13"/>
    </row>
    <row r="28" spans="1:26" ht="12.75">
      <c r="A28" s="6"/>
      <c r="B28" s="45" t="s">
        <v>56</v>
      </c>
      <c r="C28" s="199">
        <f aca="true" t="shared" si="4" ref="C28:L28">SUM(C8:C27)</f>
        <v>0</v>
      </c>
      <c r="D28" s="48">
        <f t="shared" si="4"/>
        <v>0</v>
      </c>
      <c r="E28" s="48">
        <f t="shared" si="4"/>
        <v>0</v>
      </c>
      <c r="F28" s="48">
        <f t="shared" si="4"/>
        <v>51</v>
      </c>
      <c r="G28" s="200">
        <f t="shared" si="4"/>
        <v>4</v>
      </c>
      <c r="H28" s="48">
        <f t="shared" si="4"/>
        <v>55</v>
      </c>
      <c r="I28" s="199">
        <f t="shared" si="4"/>
        <v>0</v>
      </c>
      <c r="J28" s="199">
        <f t="shared" si="4"/>
        <v>0</v>
      </c>
      <c r="K28" s="48">
        <f t="shared" si="4"/>
        <v>0</v>
      </c>
      <c r="L28" s="48">
        <f t="shared" si="4"/>
        <v>18</v>
      </c>
      <c r="M28" s="119">
        <f t="shared" si="0"/>
        <v>18</v>
      </c>
      <c r="N28" s="48">
        <f aca="true" t="shared" si="5" ref="N28:X28">SUM(N8:N27)</f>
        <v>0</v>
      </c>
      <c r="O28" s="48">
        <f t="shared" si="5"/>
        <v>0</v>
      </c>
      <c r="P28" s="120">
        <f t="shared" si="5"/>
        <v>1</v>
      </c>
      <c r="Q28" s="48">
        <f t="shared" si="5"/>
        <v>0</v>
      </c>
      <c r="R28" s="50">
        <f t="shared" si="5"/>
        <v>74</v>
      </c>
      <c r="S28" s="118">
        <f t="shared" si="5"/>
        <v>2</v>
      </c>
      <c r="T28" s="48">
        <f t="shared" si="5"/>
        <v>2</v>
      </c>
      <c r="U28" s="48">
        <f t="shared" si="5"/>
        <v>11</v>
      </c>
      <c r="V28" s="120">
        <f t="shared" si="5"/>
        <v>4</v>
      </c>
      <c r="W28" s="120">
        <f t="shared" si="5"/>
        <v>25</v>
      </c>
      <c r="X28" s="121">
        <f t="shared" si="5"/>
        <v>44</v>
      </c>
      <c r="Y28" s="56" t="s">
        <v>56</v>
      </c>
      <c r="Z28" s="13"/>
    </row>
    <row r="29" spans="1:25" ht="12.75">
      <c r="A29" s="74"/>
      <c r="B29" s="67"/>
      <c r="C29" s="72"/>
      <c r="D29" s="72"/>
      <c r="E29" s="72"/>
      <c r="F29" s="72"/>
      <c r="G29" s="72"/>
      <c r="H29" s="72"/>
      <c r="I29" s="72"/>
      <c r="J29" s="72"/>
      <c r="K29" s="12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67"/>
    </row>
    <row r="30" spans="1:25" ht="12.75" customHeight="1">
      <c r="A30" s="74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X30" s="123"/>
      <c r="Y30" s="123"/>
    </row>
  </sheetData>
  <sheetProtection selectLockedCells="1" selectUnlockedCells="1"/>
  <mergeCells count="13">
    <mergeCell ref="A11:A13"/>
    <mergeCell ref="A15:A17"/>
    <mergeCell ref="A18:A20"/>
    <mergeCell ref="A21:A22"/>
    <mergeCell ref="A23:A24"/>
    <mergeCell ref="A26:A27"/>
    <mergeCell ref="A2:X4"/>
    <mergeCell ref="A5:A7"/>
    <mergeCell ref="B5:B7"/>
    <mergeCell ref="C5:X5"/>
    <mergeCell ref="Y5:Y7"/>
    <mergeCell ref="C6:R6"/>
    <mergeCell ref="S6:X6"/>
  </mergeCells>
  <printOptions/>
  <pageMargins left="0.3541666666666667" right="0.3541666666666667" top="0.4" bottom="0.3597222222222222" header="0.5118055555555555" footer="0.5118055555555555"/>
  <pageSetup fitToHeight="1" fitToWidth="1" horizontalDpi="300" verticalDpi="300" orientation="portrait" paperSize="9" r:id="rId1"/>
  <ignoredErrors>
    <ignoredError sqref="M2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3">
    <pageSetUpPr fitToPage="1"/>
  </sheetPr>
  <dimension ref="A1:Q3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S13" sqref="S13"/>
    </sheetView>
  </sheetViews>
  <sheetFormatPr defaultColWidth="9.140625" defaultRowHeight="12.75"/>
  <cols>
    <col min="1" max="1" width="7.28125" style="0" customWidth="1"/>
    <col min="2" max="2" width="24.421875" style="0" customWidth="1"/>
    <col min="3" max="3" width="3.140625" style="0" customWidth="1"/>
    <col min="4" max="4" width="3.00390625" style="0" customWidth="1"/>
    <col min="5" max="7" width="3.28125" style="0" customWidth="1"/>
    <col min="8" max="8" width="4.7109375" style="0" customWidth="1"/>
    <col min="9" max="11" width="3.140625" style="0" customWidth="1"/>
    <col min="12" max="13" width="3.28125" style="0" customWidth="1"/>
    <col min="14" max="14" width="4.00390625" style="0" customWidth="1"/>
    <col min="15" max="15" width="16.140625" style="0" customWidth="1"/>
  </cols>
  <sheetData>
    <row r="1" spans="1:14" ht="12.75" customHeight="1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</row>
    <row r="2" spans="1:14" ht="12.7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</row>
    <row r="3" spans="1:14" ht="12.75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</row>
    <row r="4" spans="1:14" ht="12.75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</row>
    <row r="5" spans="1:15" ht="12.75" customHeight="1">
      <c r="A5" s="208" t="s">
        <v>1</v>
      </c>
      <c r="B5" s="209" t="s">
        <v>2</v>
      </c>
      <c r="C5" s="214" t="s">
        <v>81</v>
      </c>
      <c r="D5" s="214"/>
      <c r="E5" s="214"/>
      <c r="F5" s="214"/>
      <c r="G5" s="214"/>
      <c r="H5" s="214"/>
      <c r="I5" s="214" t="s">
        <v>82</v>
      </c>
      <c r="J5" s="214"/>
      <c r="K5" s="214"/>
      <c r="L5" s="214"/>
      <c r="M5" s="214"/>
      <c r="N5" s="214"/>
      <c r="O5" s="209" t="s">
        <v>2</v>
      </c>
    </row>
    <row r="6" spans="1:15" ht="12.75" customHeight="1">
      <c r="A6" s="208"/>
      <c r="B6" s="209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09"/>
    </row>
    <row r="7" spans="1:15" ht="240.75" customHeight="1">
      <c r="A7" s="208"/>
      <c r="B7" s="209"/>
      <c r="C7" s="75" t="s">
        <v>83</v>
      </c>
      <c r="D7" s="7" t="s">
        <v>84</v>
      </c>
      <c r="E7" s="76" t="s">
        <v>85</v>
      </c>
      <c r="F7" s="125" t="s">
        <v>86</v>
      </c>
      <c r="G7" s="125" t="s">
        <v>87</v>
      </c>
      <c r="H7" s="8" t="s">
        <v>88</v>
      </c>
      <c r="I7" s="126" t="s">
        <v>89</v>
      </c>
      <c r="J7" s="125" t="s">
        <v>90</v>
      </c>
      <c r="K7" s="7" t="s">
        <v>91</v>
      </c>
      <c r="L7" s="127" t="s">
        <v>92</v>
      </c>
      <c r="M7" s="125" t="s">
        <v>93</v>
      </c>
      <c r="N7" s="128" t="s">
        <v>94</v>
      </c>
      <c r="O7" s="209"/>
    </row>
    <row r="8" spans="1:17" ht="12.75">
      <c r="A8" s="14">
        <v>1</v>
      </c>
      <c r="B8" s="82" t="s">
        <v>34</v>
      </c>
      <c r="C8" s="89"/>
      <c r="D8" s="89"/>
      <c r="E8" s="89"/>
      <c r="F8" s="89"/>
      <c r="G8" s="89"/>
      <c r="H8" s="17">
        <f aca="true" t="shared" si="0" ref="H8:H27">C8+D8+E8+F8+G8</f>
        <v>0</v>
      </c>
      <c r="I8" s="90"/>
      <c r="J8" s="90"/>
      <c r="K8" s="109"/>
      <c r="L8" s="129"/>
      <c r="M8" s="130">
        <v>0</v>
      </c>
      <c r="N8" s="131">
        <f aca="true" t="shared" si="1" ref="N8:N28">SUM(I8:M8)</f>
        <v>0</v>
      </c>
      <c r="O8" s="132" t="s">
        <v>34</v>
      </c>
      <c r="Q8" s="205"/>
    </row>
    <row r="9" spans="1:15" ht="25.5">
      <c r="A9" s="14">
        <v>2</v>
      </c>
      <c r="B9" s="82" t="s">
        <v>35</v>
      </c>
      <c r="C9" s="117"/>
      <c r="D9" s="89"/>
      <c r="E9" s="89"/>
      <c r="F9" s="89"/>
      <c r="G9" s="89"/>
      <c r="H9" s="17">
        <f t="shared" si="0"/>
        <v>0</v>
      </c>
      <c r="I9" s="108">
        <v>1</v>
      </c>
      <c r="J9" s="90"/>
      <c r="K9" s="109"/>
      <c r="L9" s="129"/>
      <c r="M9" s="133">
        <v>0</v>
      </c>
      <c r="N9" s="131">
        <f t="shared" si="1"/>
        <v>1</v>
      </c>
      <c r="O9" s="132" t="s">
        <v>35</v>
      </c>
    </row>
    <row r="10" spans="1:15" ht="15">
      <c r="A10" s="14">
        <v>3</v>
      </c>
      <c r="B10" s="82" t="s">
        <v>36</v>
      </c>
      <c r="C10" s="134">
        <v>0</v>
      </c>
      <c r="D10" s="89"/>
      <c r="E10" s="89"/>
      <c r="F10" s="89"/>
      <c r="G10" s="89"/>
      <c r="H10" s="17">
        <f t="shared" si="0"/>
        <v>0</v>
      </c>
      <c r="I10" s="90"/>
      <c r="J10" s="90"/>
      <c r="K10" s="109"/>
      <c r="L10" s="129"/>
      <c r="M10" s="135">
        <v>0</v>
      </c>
      <c r="N10" s="131">
        <f t="shared" si="1"/>
        <v>0</v>
      </c>
      <c r="O10" s="132" t="s">
        <v>36</v>
      </c>
    </row>
    <row r="11" spans="1:16" ht="12.75">
      <c r="A11" s="212">
        <v>4</v>
      </c>
      <c r="B11" s="82" t="s">
        <v>37</v>
      </c>
      <c r="C11" s="89">
        <v>0</v>
      </c>
      <c r="D11" s="89"/>
      <c r="E11" s="89">
        <v>0</v>
      </c>
      <c r="F11" s="89"/>
      <c r="G11" s="89"/>
      <c r="H11" s="17">
        <f t="shared" si="0"/>
        <v>0</v>
      </c>
      <c r="I11" s="90">
        <v>5</v>
      </c>
      <c r="J11" s="90"/>
      <c r="K11" s="109"/>
      <c r="L11" s="129"/>
      <c r="M11" s="136">
        <v>0</v>
      </c>
      <c r="N11" s="131">
        <f t="shared" si="1"/>
        <v>5</v>
      </c>
      <c r="O11" s="137" t="s">
        <v>37</v>
      </c>
      <c r="P11" s="13"/>
    </row>
    <row r="12" spans="1:16" ht="12.75">
      <c r="A12" s="212"/>
      <c r="B12" s="82" t="s">
        <v>39</v>
      </c>
      <c r="C12" s="89"/>
      <c r="D12" s="89"/>
      <c r="E12" s="89"/>
      <c r="F12" s="89"/>
      <c r="G12" s="89"/>
      <c r="H12" s="17">
        <f t="shared" si="0"/>
        <v>0</v>
      </c>
      <c r="I12" s="90"/>
      <c r="J12" s="90"/>
      <c r="K12" s="109"/>
      <c r="L12" s="129"/>
      <c r="M12" s="138"/>
      <c r="N12" s="131">
        <f t="shared" si="1"/>
        <v>0</v>
      </c>
      <c r="O12" s="137" t="s">
        <v>39</v>
      </c>
      <c r="P12" s="13"/>
    </row>
    <row r="13" spans="1:16" ht="12.75">
      <c r="A13" s="212"/>
      <c r="B13" s="82" t="s">
        <v>41</v>
      </c>
      <c r="C13" s="89">
        <v>0</v>
      </c>
      <c r="D13" s="89"/>
      <c r="E13" s="89"/>
      <c r="F13" s="89"/>
      <c r="G13" s="89"/>
      <c r="H13" s="17">
        <f t="shared" si="0"/>
        <v>0</v>
      </c>
      <c r="I13" s="90"/>
      <c r="J13" s="90"/>
      <c r="K13" s="109"/>
      <c r="L13" s="129"/>
      <c r="M13" s="138"/>
      <c r="N13" s="131">
        <f t="shared" si="1"/>
        <v>0</v>
      </c>
      <c r="O13" s="137" t="s">
        <v>41</v>
      </c>
      <c r="P13" s="13"/>
    </row>
    <row r="14" spans="1:16" ht="12.75">
      <c r="A14" s="14">
        <v>5</v>
      </c>
      <c r="B14" s="82" t="s">
        <v>42</v>
      </c>
      <c r="C14" s="89"/>
      <c r="D14" s="89"/>
      <c r="E14" s="89"/>
      <c r="F14" s="89"/>
      <c r="G14" s="89"/>
      <c r="H14" s="17">
        <f t="shared" si="0"/>
        <v>0</v>
      </c>
      <c r="I14" s="90"/>
      <c r="J14" s="90"/>
      <c r="K14" s="109"/>
      <c r="L14" s="129"/>
      <c r="M14" s="139">
        <v>0</v>
      </c>
      <c r="N14" s="131">
        <f t="shared" si="1"/>
        <v>0</v>
      </c>
      <c r="O14" s="137" t="s">
        <v>42</v>
      </c>
      <c r="P14" s="13"/>
    </row>
    <row r="15" spans="1:16" ht="12.75">
      <c r="A15" s="212">
        <v>6</v>
      </c>
      <c r="B15" s="82" t="s">
        <v>43</v>
      </c>
      <c r="C15" s="93">
        <v>0</v>
      </c>
      <c r="D15" s="89"/>
      <c r="E15" s="89"/>
      <c r="F15" s="89"/>
      <c r="G15" s="89"/>
      <c r="H15" s="17">
        <f t="shared" si="0"/>
        <v>0</v>
      </c>
      <c r="I15" s="90"/>
      <c r="J15" s="90"/>
      <c r="K15" s="109"/>
      <c r="L15" s="129">
        <v>1</v>
      </c>
      <c r="M15" s="138">
        <v>0</v>
      </c>
      <c r="N15" s="131">
        <f t="shared" si="1"/>
        <v>1</v>
      </c>
      <c r="O15" s="137" t="s">
        <v>43</v>
      </c>
      <c r="P15" s="13"/>
    </row>
    <row r="16" spans="1:16" ht="12.75">
      <c r="A16" s="212"/>
      <c r="B16" s="82" t="s">
        <v>44</v>
      </c>
      <c r="C16" s="89"/>
      <c r="D16" s="89"/>
      <c r="E16" s="89"/>
      <c r="F16" s="89"/>
      <c r="G16" s="89"/>
      <c r="H16" s="17">
        <f t="shared" si="0"/>
        <v>0</v>
      </c>
      <c r="I16" s="90"/>
      <c r="J16" s="90"/>
      <c r="K16" s="109"/>
      <c r="L16" s="129"/>
      <c r="M16" s="138"/>
      <c r="N16" s="131">
        <f t="shared" si="1"/>
        <v>0</v>
      </c>
      <c r="O16" s="137" t="s">
        <v>44</v>
      </c>
      <c r="P16" s="13"/>
    </row>
    <row r="17" spans="1:16" ht="12.75">
      <c r="A17" s="212"/>
      <c r="B17" s="82" t="s">
        <v>79</v>
      </c>
      <c r="C17" s="89"/>
      <c r="D17" s="89"/>
      <c r="E17" s="89"/>
      <c r="F17" s="89"/>
      <c r="G17" s="89"/>
      <c r="H17" s="17">
        <f t="shared" si="0"/>
        <v>0</v>
      </c>
      <c r="I17" s="90"/>
      <c r="J17" s="90"/>
      <c r="K17" s="109"/>
      <c r="L17" s="129"/>
      <c r="M17" s="138"/>
      <c r="N17" s="131">
        <f t="shared" si="1"/>
        <v>0</v>
      </c>
      <c r="O17" s="137" t="s">
        <v>79</v>
      </c>
      <c r="P17" s="13"/>
    </row>
    <row r="18" spans="1:16" ht="26.25">
      <c r="A18" s="212">
        <v>7</v>
      </c>
      <c r="B18" s="82" t="s">
        <v>46</v>
      </c>
      <c r="C18" s="140">
        <v>0</v>
      </c>
      <c r="D18" s="141"/>
      <c r="E18" s="141"/>
      <c r="F18" s="141"/>
      <c r="G18" s="141"/>
      <c r="H18" s="142">
        <f t="shared" si="0"/>
        <v>0</v>
      </c>
      <c r="I18" s="143"/>
      <c r="J18" s="143"/>
      <c r="K18" s="141"/>
      <c r="L18" s="144">
        <v>1</v>
      </c>
      <c r="M18" s="194">
        <v>0</v>
      </c>
      <c r="N18" s="131">
        <f t="shared" si="1"/>
        <v>1</v>
      </c>
      <c r="O18" s="137" t="s">
        <v>46</v>
      </c>
      <c r="P18" s="13"/>
    </row>
    <row r="19" spans="1:16" ht="12.75">
      <c r="A19" s="212"/>
      <c r="B19" s="82" t="s">
        <v>47</v>
      </c>
      <c r="C19" s="89"/>
      <c r="D19" s="89"/>
      <c r="E19" s="89"/>
      <c r="F19" s="89"/>
      <c r="G19" s="89"/>
      <c r="H19" s="17">
        <f t="shared" si="0"/>
        <v>0</v>
      </c>
      <c r="I19" s="90"/>
      <c r="J19" s="90"/>
      <c r="K19" s="109"/>
      <c r="L19" s="129"/>
      <c r="M19" s="138"/>
      <c r="N19" s="131">
        <f t="shared" si="1"/>
        <v>0</v>
      </c>
      <c r="O19" s="137" t="s">
        <v>47</v>
      </c>
      <c r="P19" s="13"/>
    </row>
    <row r="20" spans="1:16" ht="25.5">
      <c r="A20" s="212"/>
      <c r="B20" s="82" t="s">
        <v>80</v>
      </c>
      <c r="C20" s="89"/>
      <c r="D20" s="89"/>
      <c r="E20" s="89"/>
      <c r="F20" s="89"/>
      <c r="G20" s="89"/>
      <c r="H20" s="17">
        <f t="shared" si="0"/>
        <v>0</v>
      </c>
      <c r="I20" s="90"/>
      <c r="J20" s="90"/>
      <c r="K20" s="109"/>
      <c r="L20" s="129"/>
      <c r="M20" s="136"/>
      <c r="N20" s="131">
        <f t="shared" si="1"/>
        <v>0</v>
      </c>
      <c r="O20" s="137" t="s">
        <v>80</v>
      </c>
      <c r="P20" s="13"/>
    </row>
    <row r="21" spans="1:16" ht="12.75">
      <c r="A21" s="212">
        <v>8</v>
      </c>
      <c r="B21" s="82" t="s">
        <v>49</v>
      </c>
      <c r="C21" s="89"/>
      <c r="D21" s="89"/>
      <c r="E21" s="89"/>
      <c r="F21" s="89"/>
      <c r="G21" s="89"/>
      <c r="H21" s="17">
        <f t="shared" si="0"/>
        <v>0</v>
      </c>
      <c r="I21" s="90">
        <v>2</v>
      </c>
      <c r="J21" s="90"/>
      <c r="K21" s="109"/>
      <c r="L21" s="129"/>
      <c r="M21" s="138">
        <v>0</v>
      </c>
      <c r="N21" s="131">
        <f t="shared" si="1"/>
        <v>2</v>
      </c>
      <c r="O21" s="137" t="s">
        <v>49</v>
      </c>
      <c r="P21" s="13"/>
    </row>
    <row r="22" spans="1:16" ht="12.75">
      <c r="A22" s="212"/>
      <c r="B22" s="82" t="s">
        <v>50</v>
      </c>
      <c r="C22" s="89"/>
      <c r="D22" s="89"/>
      <c r="E22" s="89"/>
      <c r="F22" s="89"/>
      <c r="G22" s="89"/>
      <c r="H22" s="17">
        <f t="shared" si="0"/>
        <v>0</v>
      </c>
      <c r="I22" s="90"/>
      <c r="J22" s="90"/>
      <c r="K22" s="109"/>
      <c r="L22" s="129"/>
      <c r="M22" s="138"/>
      <c r="N22" s="131">
        <f t="shared" si="1"/>
        <v>0</v>
      </c>
      <c r="O22" s="137" t="s">
        <v>50</v>
      </c>
      <c r="P22" s="13"/>
    </row>
    <row r="23" spans="1:16" ht="25.5">
      <c r="A23" s="212">
        <v>9</v>
      </c>
      <c r="B23" s="104" t="s">
        <v>51</v>
      </c>
      <c r="C23" s="90"/>
      <c r="D23" s="90"/>
      <c r="E23" s="90"/>
      <c r="F23" s="90"/>
      <c r="G23" s="90"/>
      <c r="H23" s="17">
        <f t="shared" si="0"/>
        <v>0</v>
      </c>
      <c r="I23" s="90"/>
      <c r="J23" s="90"/>
      <c r="K23" s="109"/>
      <c r="L23" s="129"/>
      <c r="M23" s="138"/>
      <c r="N23" s="131">
        <f t="shared" si="1"/>
        <v>0</v>
      </c>
      <c r="O23" s="145" t="s">
        <v>51</v>
      </c>
      <c r="P23" s="13"/>
    </row>
    <row r="24" spans="1:16" ht="12.75">
      <c r="A24" s="212"/>
      <c r="B24" s="104" t="s">
        <v>52</v>
      </c>
      <c r="C24" s="90"/>
      <c r="D24" s="90"/>
      <c r="E24" s="90"/>
      <c r="F24" s="90"/>
      <c r="G24" s="90"/>
      <c r="H24" s="17">
        <f t="shared" si="0"/>
        <v>0</v>
      </c>
      <c r="I24" s="90"/>
      <c r="J24" s="90"/>
      <c r="K24" s="109"/>
      <c r="L24" s="129"/>
      <c r="M24" s="138"/>
      <c r="N24" s="131">
        <f t="shared" si="1"/>
        <v>0</v>
      </c>
      <c r="O24" s="145" t="s">
        <v>52</v>
      </c>
      <c r="P24" s="13"/>
    </row>
    <row r="25" spans="1:16" ht="12.75">
      <c r="A25" s="14">
        <v>10</v>
      </c>
      <c r="B25" s="82" t="s">
        <v>53</v>
      </c>
      <c r="C25" s="89"/>
      <c r="D25" s="89"/>
      <c r="E25" s="89"/>
      <c r="F25" s="89"/>
      <c r="G25" s="89"/>
      <c r="H25" s="17">
        <f t="shared" si="0"/>
        <v>0</v>
      </c>
      <c r="I25" s="90"/>
      <c r="J25" s="90"/>
      <c r="K25" s="109"/>
      <c r="L25" s="129"/>
      <c r="M25" s="138">
        <v>0</v>
      </c>
      <c r="N25" s="131">
        <f t="shared" si="1"/>
        <v>0</v>
      </c>
      <c r="O25" s="137" t="s">
        <v>53</v>
      </c>
      <c r="P25" s="13"/>
    </row>
    <row r="26" spans="1:16" ht="12.75">
      <c r="A26" s="212">
        <v>11</v>
      </c>
      <c r="B26" s="82" t="s">
        <v>54</v>
      </c>
      <c r="C26" s="89"/>
      <c r="D26" s="89"/>
      <c r="E26" s="89"/>
      <c r="F26" s="89"/>
      <c r="G26" s="89"/>
      <c r="H26" s="17">
        <f t="shared" si="0"/>
        <v>0</v>
      </c>
      <c r="I26" s="90"/>
      <c r="J26" s="90"/>
      <c r="K26" s="109"/>
      <c r="L26" s="129"/>
      <c r="M26" s="138">
        <v>0</v>
      </c>
      <c r="N26" s="131">
        <f t="shared" si="1"/>
        <v>0</v>
      </c>
      <c r="O26" s="137" t="s">
        <v>54</v>
      </c>
      <c r="P26" s="13"/>
    </row>
    <row r="27" spans="1:16" ht="12.75">
      <c r="A27" s="212"/>
      <c r="B27" s="82" t="s">
        <v>55</v>
      </c>
      <c r="C27" s="89"/>
      <c r="D27" s="89"/>
      <c r="E27" s="89"/>
      <c r="F27" s="89"/>
      <c r="G27" s="89"/>
      <c r="H27" s="17">
        <f t="shared" si="0"/>
        <v>0</v>
      </c>
      <c r="I27" s="90"/>
      <c r="J27" s="90"/>
      <c r="K27" s="109"/>
      <c r="L27" s="129"/>
      <c r="M27" s="138"/>
      <c r="N27" s="131">
        <f t="shared" si="1"/>
        <v>0</v>
      </c>
      <c r="O27" s="137" t="s">
        <v>55</v>
      </c>
      <c r="P27" s="13"/>
    </row>
    <row r="28" spans="1:16" ht="12.75">
      <c r="A28" s="6"/>
      <c r="B28" s="45" t="s">
        <v>56</v>
      </c>
      <c r="C28" s="118">
        <f aca="true" t="shared" si="2" ref="C28:M28">SUM(C8:C27)</f>
        <v>0</v>
      </c>
      <c r="D28" s="48">
        <f t="shared" si="2"/>
        <v>0</v>
      </c>
      <c r="E28" s="120">
        <f t="shared" si="2"/>
        <v>0</v>
      </c>
      <c r="F28" s="48">
        <f t="shared" si="2"/>
        <v>0</v>
      </c>
      <c r="G28" s="48">
        <f t="shared" si="2"/>
        <v>0</v>
      </c>
      <c r="H28" s="50">
        <f t="shared" si="2"/>
        <v>0</v>
      </c>
      <c r="I28" s="48">
        <f t="shared" si="2"/>
        <v>8</v>
      </c>
      <c r="J28" s="146">
        <f t="shared" si="2"/>
        <v>0</v>
      </c>
      <c r="K28" s="147">
        <f t="shared" si="2"/>
        <v>0</v>
      </c>
      <c r="L28" s="146">
        <f t="shared" si="2"/>
        <v>2</v>
      </c>
      <c r="M28" s="148">
        <f t="shared" si="2"/>
        <v>0</v>
      </c>
      <c r="N28" s="149">
        <f t="shared" si="1"/>
        <v>10</v>
      </c>
      <c r="O28" s="150" t="s">
        <v>56</v>
      </c>
      <c r="P28" s="13"/>
    </row>
    <row r="29" spans="1:15" s="154" customFormat="1" ht="12.75">
      <c r="A29" s="151"/>
      <c r="B29" s="152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2"/>
    </row>
    <row r="30" spans="1:15" ht="12.75">
      <c r="A30" s="73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</row>
  </sheetData>
  <sheetProtection selectLockedCells="1" selectUnlockedCells="1"/>
  <mergeCells count="12">
    <mergeCell ref="A11:A13"/>
    <mergeCell ref="A15:A17"/>
    <mergeCell ref="A18:A20"/>
    <mergeCell ref="A21:A22"/>
    <mergeCell ref="A23:A24"/>
    <mergeCell ref="A26:A27"/>
    <mergeCell ref="A1:N4"/>
    <mergeCell ref="A5:A7"/>
    <mergeCell ref="B5:B7"/>
    <mergeCell ref="C5:H6"/>
    <mergeCell ref="I5:N6"/>
    <mergeCell ref="O5:O7"/>
  </mergeCells>
  <printOptions/>
  <pageMargins left="0.3541666666666667" right="0.35416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aie4">
    <pageSetUpPr fitToPage="1"/>
  </sheetPr>
  <dimension ref="A1:AK37"/>
  <sheetViews>
    <sheetView zoomScalePageLayoutView="0" workbookViewId="0" topLeftCell="A7">
      <pane xSplit="2" ySplit="8" topLeftCell="C15" activePane="bottomRight" state="frozen"/>
      <selection pane="topLeft" activeCell="A7" sqref="A7"/>
      <selection pane="topRight" activeCell="C7" sqref="C7"/>
      <selection pane="bottomLeft" activeCell="A15" sqref="A15"/>
      <selection pane="bottomRight" activeCell="AI7" sqref="AI7"/>
    </sheetView>
  </sheetViews>
  <sheetFormatPr defaultColWidth="9.140625" defaultRowHeight="12.75"/>
  <cols>
    <col min="1" max="1" width="4.7109375" style="0" customWidth="1"/>
    <col min="2" max="2" width="22.57421875" style="0" customWidth="1"/>
    <col min="3" max="3" width="3.140625" style="0" customWidth="1"/>
    <col min="4" max="4" width="3.421875" style="0" customWidth="1"/>
    <col min="5" max="6" width="2.8515625" style="0" customWidth="1"/>
    <col min="7" max="7" width="2.57421875" style="0" customWidth="1"/>
    <col min="8" max="8" width="2.8515625" style="0" customWidth="1"/>
    <col min="9" max="9" width="2.57421875" style="0" customWidth="1"/>
    <col min="10" max="10" width="3.28125" style="0" customWidth="1"/>
    <col min="11" max="11" width="3.57421875" style="0" customWidth="1"/>
    <col min="12" max="12" width="5.28125" style="0" customWidth="1"/>
    <col min="13" max="13" width="4.00390625" style="0" customWidth="1"/>
    <col min="14" max="18" width="4.140625" style="0" customWidth="1"/>
    <col min="19" max="19" width="6.57421875" style="0" customWidth="1"/>
    <col min="20" max="20" width="4.140625" style="0" customWidth="1"/>
    <col min="21" max="21" width="3.8515625" style="0" customWidth="1"/>
    <col min="22" max="23" width="4.140625" style="0" customWidth="1"/>
    <col min="24" max="24" width="4.8515625" style="0" customWidth="1"/>
    <col min="25" max="25" width="3.57421875" style="0" customWidth="1"/>
    <col min="26" max="26" width="4.00390625" style="0" customWidth="1"/>
    <col min="27" max="27" width="5.00390625" style="0" customWidth="1"/>
    <col min="28" max="28" width="3.28125" style="0" customWidth="1"/>
    <col min="29" max="30" width="4.00390625" style="0" customWidth="1"/>
    <col min="31" max="31" width="4.57421875" style="0" customWidth="1"/>
    <col min="32" max="32" width="17.140625" style="0" customWidth="1"/>
    <col min="33" max="33" width="4.28125" style="0" customWidth="1"/>
    <col min="34" max="34" width="3.28125" style="0" customWidth="1"/>
    <col min="36" max="36" width="70.140625" style="0" customWidth="1"/>
    <col min="37" max="37" width="18.57421875" style="0" customWidth="1"/>
    <col min="38" max="38" width="11.421875" style="0" customWidth="1"/>
    <col min="39" max="39" width="11.57421875" style="0" customWidth="1"/>
    <col min="41" max="41" width="11.8515625" style="0" customWidth="1"/>
  </cols>
  <sheetData>
    <row r="1" spans="2:32" ht="12.75" customHeight="1">
      <c r="B1" s="155" t="s">
        <v>95</v>
      </c>
      <c r="AF1" s="155" t="s">
        <v>95</v>
      </c>
    </row>
    <row r="2" ht="15.75">
      <c r="C2" s="3" t="s">
        <v>96</v>
      </c>
    </row>
    <row r="3" ht="15.75">
      <c r="M3" s="156" t="s">
        <v>97</v>
      </c>
    </row>
    <row r="5" spans="1:32" ht="12.75" customHeight="1">
      <c r="A5" s="4" t="s">
        <v>1</v>
      </c>
      <c r="B5" s="5" t="s">
        <v>2</v>
      </c>
      <c r="C5" s="222" t="s">
        <v>3</v>
      </c>
      <c r="D5" s="222"/>
      <c r="E5" s="222"/>
      <c r="F5" s="222"/>
      <c r="G5" s="222"/>
      <c r="H5" s="222"/>
      <c r="I5" s="222"/>
      <c r="J5" s="222"/>
      <c r="K5" s="222"/>
      <c r="L5" s="222" t="s">
        <v>4</v>
      </c>
      <c r="M5" s="222"/>
      <c r="N5" s="222"/>
      <c r="O5" s="222"/>
      <c r="P5" s="222"/>
      <c r="Q5" s="222"/>
      <c r="R5" s="222"/>
      <c r="S5" s="222"/>
      <c r="T5" s="219" t="s">
        <v>98</v>
      </c>
      <c r="U5" s="219"/>
      <c r="V5" s="219"/>
      <c r="W5" s="219"/>
      <c r="X5" s="219"/>
      <c r="Y5" s="219" t="s">
        <v>6</v>
      </c>
      <c r="Z5" s="219"/>
      <c r="AA5" s="219"/>
      <c r="AB5" s="219" t="s">
        <v>99</v>
      </c>
      <c r="AC5" s="219"/>
      <c r="AD5" s="219"/>
      <c r="AE5" s="219"/>
      <c r="AF5" s="5" t="s">
        <v>2</v>
      </c>
    </row>
    <row r="6" spans="1:32" ht="12.75">
      <c r="A6" s="4"/>
      <c r="B6" s="5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5"/>
    </row>
    <row r="7" spans="1:31" ht="12.75" customHeight="1">
      <c r="A7" s="220"/>
      <c r="B7" s="220"/>
      <c r="C7" s="207" t="s">
        <v>100</v>
      </c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</row>
    <row r="8" spans="1:37" ht="15.75">
      <c r="A8" s="220"/>
      <c r="B8" s="220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J8" s="2"/>
      <c r="AK8" s="3"/>
    </row>
    <row r="9" spans="1:36" ht="15.75">
      <c r="A9" s="220"/>
      <c r="B9" s="220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J9" s="3"/>
    </row>
    <row r="10" spans="1:31" ht="12.75">
      <c r="A10" s="220"/>
      <c r="B10" s="220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</row>
    <row r="11" spans="1:31" ht="12.75">
      <c r="A11" s="220"/>
      <c r="B11" s="220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</row>
    <row r="12" spans="1:32" ht="12.75" customHeight="1">
      <c r="A12" s="208" t="s">
        <v>1</v>
      </c>
      <c r="B12" s="214" t="s">
        <v>101</v>
      </c>
      <c r="C12" s="224" t="s">
        <v>3</v>
      </c>
      <c r="D12" s="224"/>
      <c r="E12" s="224"/>
      <c r="F12" s="224"/>
      <c r="G12" s="224"/>
      <c r="H12" s="224"/>
      <c r="I12" s="224"/>
      <c r="J12" s="224"/>
      <c r="K12" s="224"/>
      <c r="L12" s="223" t="s">
        <v>102</v>
      </c>
      <c r="M12" s="223"/>
      <c r="N12" s="223"/>
      <c r="O12" s="223"/>
      <c r="P12" s="223"/>
      <c r="Q12" s="223"/>
      <c r="R12" s="223"/>
      <c r="S12" s="223"/>
      <c r="T12" s="221" t="s">
        <v>5</v>
      </c>
      <c r="U12" s="221"/>
      <c r="V12" s="221"/>
      <c r="W12" s="221"/>
      <c r="X12" s="221"/>
      <c r="Y12" s="221" t="s">
        <v>6</v>
      </c>
      <c r="Z12" s="221"/>
      <c r="AA12" s="221"/>
      <c r="AB12" s="221" t="s">
        <v>7</v>
      </c>
      <c r="AC12" s="221"/>
      <c r="AD12" s="221"/>
      <c r="AE12" s="221"/>
      <c r="AF12" s="214" t="s">
        <v>101</v>
      </c>
    </row>
    <row r="13" spans="1:32" ht="12.75">
      <c r="A13" s="208"/>
      <c r="B13" s="214"/>
      <c r="C13" s="224"/>
      <c r="D13" s="224"/>
      <c r="E13" s="224"/>
      <c r="F13" s="224"/>
      <c r="G13" s="224"/>
      <c r="H13" s="224"/>
      <c r="I13" s="224"/>
      <c r="J13" s="224"/>
      <c r="K13" s="224"/>
      <c r="L13" s="223"/>
      <c r="M13" s="223"/>
      <c r="N13" s="223"/>
      <c r="O13" s="223"/>
      <c r="P13" s="223"/>
      <c r="Q13" s="223"/>
      <c r="R13" s="223"/>
      <c r="S13" s="223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14"/>
    </row>
    <row r="14" spans="1:32" ht="135" customHeight="1">
      <c r="A14" s="208"/>
      <c r="B14" s="214"/>
      <c r="C14" s="157" t="s">
        <v>103</v>
      </c>
      <c r="D14" s="157" t="s">
        <v>104</v>
      </c>
      <c r="E14" s="157" t="s">
        <v>105</v>
      </c>
      <c r="F14" s="157" t="s">
        <v>106</v>
      </c>
      <c r="G14" s="157" t="s">
        <v>107</v>
      </c>
      <c r="H14" s="157" t="s">
        <v>108</v>
      </c>
      <c r="I14" s="157" t="s">
        <v>109</v>
      </c>
      <c r="J14" s="157" t="s">
        <v>110</v>
      </c>
      <c r="K14" s="158" t="s">
        <v>11</v>
      </c>
      <c r="L14" s="159" t="s">
        <v>123</v>
      </c>
      <c r="M14" s="159" t="s">
        <v>124</v>
      </c>
      <c r="N14" s="160" t="s">
        <v>111</v>
      </c>
      <c r="O14" s="161" t="s">
        <v>112</v>
      </c>
      <c r="P14" s="161" t="s">
        <v>122</v>
      </c>
      <c r="Q14" s="161" t="s">
        <v>129</v>
      </c>
      <c r="R14" s="161" t="s">
        <v>130</v>
      </c>
      <c r="S14" s="162" t="s">
        <v>21</v>
      </c>
      <c r="T14" s="159" t="s">
        <v>113</v>
      </c>
      <c r="U14" s="161" t="s">
        <v>114</v>
      </c>
      <c r="V14" s="161" t="s">
        <v>115</v>
      </c>
      <c r="W14" s="161" t="s">
        <v>116</v>
      </c>
      <c r="X14" s="163" t="s">
        <v>26</v>
      </c>
      <c r="Y14" s="164" t="s">
        <v>125</v>
      </c>
      <c r="Z14" s="164" t="s">
        <v>131</v>
      </c>
      <c r="AA14" s="163" t="s">
        <v>33</v>
      </c>
      <c r="AB14" s="165" t="s">
        <v>117</v>
      </c>
      <c r="AC14" s="165" t="s">
        <v>118</v>
      </c>
      <c r="AD14" s="12" t="s">
        <v>119</v>
      </c>
      <c r="AE14" s="163" t="s">
        <v>120</v>
      </c>
      <c r="AF14" s="214"/>
    </row>
    <row r="15" spans="1:32" ht="14.25">
      <c r="A15" s="14">
        <v>1</v>
      </c>
      <c r="B15" s="82" t="s">
        <v>34</v>
      </c>
      <c r="C15" s="16"/>
      <c r="D15" s="16"/>
      <c r="E15" s="29"/>
      <c r="F15" s="16"/>
      <c r="G15" s="16"/>
      <c r="H15" s="16"/>
      <c r="I15" s="16"/>
      <c r="J15" s="166"/>
      <c r="K15" s="17">
        <f aca="true" t="shared" si="0" ref="K15:K34">SUM(C15:J15)</f>
        <v>0</v>
      </c>
      <c r="L15" s="167"/>
      <c r="M15" s="168">
        <v>4</v>
      </c>
      <c r="N15" s="169"/>
      <c r="O15" s="170">
        <v>2</v>
      </c>
      <c r="P15" s="129">
        <v>2</v>
      </c>
      <c r="Q15" s="171"/>
      <c r="R15" s="171"/>
      <c r="S15" s="172">
        <f aca="true" t="shared" si="1" ref="S15:S34">SUM(L15:R15)</f>
        <v>8</v>
      </c>
      <c r="T15" s="22"/>
      <c r="U15" s="23"/>
      <c r="V15" s="23"/>
      <c r="W15" s="23"/>
      <c r="X15" s="24">
        <f aca="true" t="shared" si="2" ref="X15:X34">SUM(T15:W15)</f>
        <v>0</v>
      </c>
      <c r="Y15" s="22">
        <v>1</v>
      </c>
      <c r="Z15" s="23">
        <v>2</v>
      </c>
      <c r="AA15" s="24">
        <f aca="true" t="shared" si="3" ref="AA15:AA35">Y15+Z15</f>
        <v>3</v>
      </c>
      <c r="AB15" s="18"/>
      <c r="AC15" s="173"/>
      <c r="AD15" s="174"/>
      <c r="AE15" s="175">
        <f aca="true" t="shared" si="4" ref="AE15:AE34">SUM(AB15:AD15)</f>
        <v>0</v>
      </c>
      <c r="AF15" s="82" t="s">
        <v>34</v>
      </c>
    </row>
    <row r="16" spans="1:33" ht="12.75" customHeight="1">
      <c r="A16" s="14">
        <v>2</v>
      </c>
      <c r="B16" s="82" t="s">
        <v>35</v>
      </c>
      <c r="C16" s="16"/>
      <c r="D16" s="16"/>
      <c r="E16" s="85"/>
      <c r="F16" s="16"/>
      <c r="G16" s="16"/>
      <c r="H16" s="16"/>
      <c r="I16" s="16"/>
      <c r="J16" s="166"/>
      <c r="K16" s="17">
        <f t="shared" si="0"/>
        <v>0</v>
      </c>
      <c r="L16" s="168"/>
      <c r="M16" s="168">
        <v>3</v>
      </c>
      <c r="N16" s="176"/>
      <c r="O16" s="177"/>
      <c r="P16" s="129">
        <v>1</v>
      </c>
      <c r="Q16" s="171"/>
      <c r="R16" s="171"/>
      <c r="S16" s="172">
        <f t="shared" si="1"/>
        <v>4</v>
      </c>
      <c r="T16" s="22"/>
      <c r="U16" s="23"/>
      <c r="V16" s="178">
        <v>0</v>
      </c>
      <c r="W16" s="179"/>
      <c r="X16" s="180">
        <f t="shared" si="2"/>
        <v>0</v>
      </c>
      <c r="Y16" s="22">
        <v>1</v>
      </c>
      <c r="Z16" s="23">
        <v>2</v>
      </c>
      <c r="AA16" s="24">
        <f t="shared" si="3"/>
        <v>3</v>
      </c>
      <c r="AB16" s="18"/>
      <c r="AC16" s="174"/>
      <c r="AD16" s="174"/>
      <c r="AE16" s="175">
        <f t="shared" si="4"/>
        <v>0</v>
      </c>
      <c r="AF16" s="92" t="s">
        <v>35</v>
      </c>
      <c r="AG16" s="13"/>
    </row>
    <row r="17" spans="1:35" ht="14.25">
      <c r="A17" s="14">
        <v>3</v>
      </c>
      <c r="B17" s="82" t="s">
        <v>36</v>
      </c>
      <c r="C17" s="16"/>
      <c r="D17" s="16"/>
      <c r="E17" s="85"/>
      <c r="F17" s="16"/>
      <c r="G17" s="16"/>
      <c r="H17" s="16"/>
      <c r="I17" s="16"/>
      <c r="J17" s="166">
        <v>1</v>
      </c>
      <c r="K17" s="17">
        <f t="shared" si="0"/>
        <v>1</v>
      </c>
      <c r="L17" s="168"/>
      <c r="M17" s="168">
        <v>5</v>
      </c>
      <c r="N17" s="176"/>
      <c r="O17" s="177"/>
      <c r="P17" s="129">
        <v>2</v>
      </c>
      <c r="Q17" s="171"/>
      <c r="R17" s="171"/>
      <c r="S17" s="172">
        <f t="shared" si="1"/>
        <v>7</v>
      </c>
      <c r="T17" s="22">
        <v>2</v>
      </c>
      <c r="U17" s="23"/>
      <c r="V17" s="23"/>
      <c r="W17" s="23"/>
      <c r="X17" s="24">
        <f t="shared" si="2"/>
        <v>2</v>
      </c>
      <c r="Y17" s="22">
        <v>1</v>
      </c>
      <c r="Z17" s="23">
        <v>2</v>
      </c>
      <c r="AA17" s="24">
        <f t="shared" si="3"/>
        <v>3</v>
      </c>
      <c r="AB17" s="18"/>
      <c r="AC17" s="174"/>
      <c r="AD17" s="174"/>
      <c r="AE17" s="175">
        <f t="shared" si="4"/>
        <v>0</v>
      </c>
      <c r="AF17" s="181" t="s">
        <v>36</v>
      </c>
      <c r="AG17" s="13"/>
      <c r="AI17" s="182"/>
    </row>
    <row r="18" spans="1:37" ht="14.25">
      <c r="A18" s="212">
        <v>4</v>
      </c>
      <c r="B18" s="82" t="s">
        <v>37</v>
      </c>
      <c r="C18" s="16"/>
      <c r="D18" s="16"/>
      <c r="E18" s="85"/>
      <c r="F18" s="16"/>
      <c r="G18" s="16"/>
      <c r="H18" s="16"/>
      <c r="I18" s="16"/>
      <c r="J18" s="166">
        <v>1</v>
      </c>
      <c r="K18" s="17">
        <f t="shared" si="0"/>
        <v>1</v>
      </c>
      <c r="L18" s="167"/>
      <c r="M18" s="195">
        <v>9</v>
      </c>
      <c r="N18" s="176"/>
      <c r="O18" s="196">
        <v>4</v>
      </c>
      <c r="P18" s="129">
        <v>2</v>
      </c>
      <c r="Q18" s="171"/>
      <c r="R18" s="171"/>
      <c r="S18" s="172">
        <f t="shared" si="1"/>
        <v>15</v>
      </c>
      <c r="T18" s="22">
        <v>0</v>
      </c>
      <c r="U18" s="23"/>
      <c r="V18" s="23"/>
      <c r="W18" s="23"/>
      <c r="X18" s="24">
        <f t="shared" si="2"/>
        <v>0</v>
      </c>
      <c r="Y18" s="22">
        <v>1</v>
      </c>
      <c r="Z18" s="23">
        <v>2</v>
      </c>
      <c r="AA18" s="24">
        <f t="shared" si="3"/>
        <v>3</v>
      </c>
      <c r="AB18" s="18"/>
      <c r="AC18" s="174"/>
      <c r="AD18" s="174">
        <v>1</v>
      </c>
      <c r="AE18" s="175">
        <f t="shared" si="4"/>
        <v>1</v>
      </c>
      <c r="AF18" s="92" t="s">
        <v>37</v>
      </c>
      <c r="AG18" s="13"/>
      <c r="AI18" s="182"/>
      <c r="AK18" s="36" t="s">
        <v>38</v>
      </c>
    </row>
    <row r="19" spans="1:37" ht="14.25">
      <c r="A19" s="212"/>
      <c r="B19" s="82" t="s">
        <v>39</v>
      </c>
      <c r="C19" s="16"/>
      <c r="D19" s="16"/>
      <c r="E19" s="85"/>
      <c r="F19" s="16"/>
      <c r="G19" s="16"/>
      <c r="H19" s="16"/>
      <c r="I19" s="16"/>
      <c r="J19" s="166"/>
      <c r="K19" s="17">
        <f t="shared" si="0"/>
        <v>0</v>
      </c>
      <c r="L19" s="167"/>
      <c r="M19" s="168"/>
      <c r="N19" s="176"/>
      <c r="O19" s="177"/>
      <c r="P19" s="129"/>
      <c r="Q19" s="171"/>
      <c r="R19" s="171"/>
      <c r="S19" s="172">
        <f t="shared" si="1"/>
        <v>0</v>
      </c>
      <c r="T19" s="22"/>
      <c r="U19" s="23"/>
      <c r="V19" s="23"/>
      <c r="W19" s="23"/>
      <c r="X19" s="24">
        <f t="shared" si="2"/>
        <v>0</v>
      </c>
      <c r="Y19" s="22"/>
      <c r="Z19" s="23"/>
      <c r="AA19" s="24">
        <f t="shared" si="3"/>
        <v>0</v>
      </c>
      <c r="AB19" s="18"/>
      <c r="AC19" s="174"/>
      <c r="AD19" s="174"/>
      <c r="AE19" s="175">
        <f t="shared" si="4"/>
        <v>0</v>
      </c>
      <c r="AF19" s="92" t="s">
        <v>39</v>
      </c>
      <c r="AG19" s="13"/>
      <c r="AI19" s="182"/>
      <c r="AK19" s="37" t="s">
        <v>40</v>
      </c>
    </row>
    <row r="20" spans="1:35" ht="14.25">
      <c r="A20" s="212"/>
      <c r="B20" s="82" t="s">
        <v>41</v>
      </c>
      <c r="C20" s="16"/>
      <c r="D20" s="16"/>
      <c r="E20" s="85"/>
      <c r="F20" s="16"/>
      <c r="G20" s="16"/>
      <c r="H20" s="16"/>
      <c r="I20" s="16"/>
      <c r="J20" s="166"/>
      <c r="K20" s="17">
        <f t="shared" si="0"/>
        <v>0</v>
      </c>
      <c r="L20" s="167"/>
      <c r="M20" s="168"/>
      <c r="N20" s="176"/>
      <c r="O20" s="177"/>
      <c r="P20" s="129"/>
      <c r="Q20" s="171"/>
      <c r="R20" s="171"/>
      <c r="S20" s="172">
        <f t="shared" si="1"/>
        <v>0</v>
      </c>
      <c r="T20" s="22"/>
      <c r="U20" s="23"/>
      <c r="V20" s="23"/>
      <c r="W20" s="23"/>
      <c r="X20" s="24">
        <f t="shared" si="2"/>
        <v>0</v>
      </c>
      <c r="Y20" s="22"/>
      <c r="Z20" s="23"/>
      <c r="AA20" s="24">
        <f t="shared" si="3"/>
        <v>0</v>
      </c>
      <c r="AB20" s="18"/>
      <c r="AC20" s="174"/>
      <c r="AD20" s="174"/>
      <c r="AE20" s="175">
        <f t="shared" si="4"/>
        <v>0</v>
      </c>
      <c r="AF20" s="92" t="s">
        <v>41</v>
      </c>
      <c r="AG20" s="13"/>
      <c r="AI20" s="182"/>
    </row>
    <row r="21" spans="1:35" ht="14.25">
      <c r="A21" s="14">
        <v>5</v>
      </c>
      <c r="B21" s="82" t="s">
        <v>42</v>
      </c>
      <c r="C21" s="16"/>
      <c r="D21" s="16"/>
      <c r="E21" s="85"/>
      <c r="F21" s="16"/>
      <c r="G21" s="16"/>
      <c r="H21" s="16"/>
      <c r="I21" s="16"/>
      <c r="J21" s="166"/>
      <c r="K21" s="17">
        <f t="shared" si="0"/>
        <v>0</v>
      </c>
      <c r="L21" s="30"/>
      <c r="M21" s="168"/>
      <c r="N21" s="176"/>
      <c r="O21" s="177"/>
      <c r="P21" s="129"/>
      <c r="Q21" s="171"/>
      <c r="R21" s="171"/>
      <c r="S21" s="172">
        <f t="shared" si="1"/>
        <v>0</v>
      </c>
      <c r="T21" s="22"/>
      <c r="U21" s="23"/>
      <c r="V21" s="23"/>
      <c r="W21" s="23"/>
      <c r="X21" s="24">
        <f t="shared" si="2"/>
        <v>0</v>
      </c>
      <c r="Y21" s="22">
        <v>1</v>
      </c>
      <c r="Z21" s="23">
        <v>2</v>
      </c>
      <c r="AA21" s="24">
        <f t="shared" si="3"/>
        <v>3</v>
      </c>
      <c r="AB21" s="18"/>
      <c r="AC21" s="174"/>
      <c r="AD21" s="174"/>
      <c r="AE21" s="175">
        <f t="shared" si="4"/>
        <v>0</v>
      </c>
      <c r="AF21" s="92" t="s">
        <v>42</v>
      </c>
      <c r="AG21" s="13"/>
      <c r="AI21" s="182"/>
    </row>
    <row r="22" spans="1:35" ht="14.25">
      <c r="A22" s="212">
        <v>6</v>
      </c>
      <c r="B22" s="82" t="s">
        <v>43</v>
      </c>
      <c r="C22" s="16"/>
      <c r="D22" s="16"/>
      <c r="E22" s="85"/>
      <c r="F22" s="16"/>
      <c r="G22" s="16"/>
      <c r="H22" s="16"/>
      <c r="I22" s="16"/>
      <c r="J22" s="166"/>
      <c r="K22" s="17">
        <f t="shared" si="0"/>
        <v>0</v>
      </c>
      <c r="L22" s="168"/>
      <c r="M22" s="195">
        <v>3</v>
      </c>
      <c r="N22" s="176"/>
      <c r="O22" s="196">
        <v>2</v>
      </c>
      <c r="P22" s="129">
        <v>1</v>
      </c>
      <c r="Q22" s="171"/>
      <c r="R22" s="171"/>
      <c r="S22" s="172">
        <f t="shared" si="1"/>
        <v>6</v>
      </c>
      <c r="T22" s="22"/>
      <c r="U22" s="23"/>
      <c r="V22" s="23"/>
      <c r="W22" s="23"/>
      <c r="X22" s="24">
        <f t="shared" si="2"/>
        <v>0</v>
      </c>
      <c r="Y22" s="22">
        <v>1</v>
      </c>
      <c r="Z22" s="23">
        <v>2</v>
      </c>
      <c r="AA22" s="24">
        <f t="shared" si="3"/>
        <v>3</v>
      </c>
      <c r="AB22" s="18"/>
      <c r="AC22" s="174"/>
      <c r="AD22" s="174"/>
      <c r="AE22" s="175">
        <f t="shared" si="4"/>
        <v>0</v>
      </c>
      <c r="AF22" s="92" t="s">
        <v>43</v>
      </c>
      <c r="AG22" s="13"/>
      <c r="AI22" s="182"/>
    </row>
    <row r="23" spans="1:33" ht="14.25">
      <c r="A23" s="212"/>
      <c r="B23" s="82" t="s">
        <v>44</v>
      </c>
      <c r="C23" s="16"/>
      <c r="D23" s="16"/>
      <c r="E23" s="85"/>
      <c r="F23" s="16"/>
      <c r="G23" s="16"/>
      <c r="H23" s="16"/>
      <c r="I23" s="16"/>
      <c r="J23" s="166"/>
      <c r="K23" s="17">
        <f t="shared" si="0"/>
        <v>0</v>
      </c>
      <c r="L23" s="168"/>
      <c r="M23" s="168"/>
      <c r="N23" s="176"/>
      <c r="O23" s="177"/>
      <c r="P23" s="129"/>
      <c r="Q23" s="171"/>
      <c r="R23" s="171"/>
      <c r="S23" s="172">
        <f t="shared" si="1"/>
        <v>0</v>
      </c>
      <c r="T23" s="22"/>
      <c r="U23" s="23"/>
      <c r="V23" s="23"/>
      <c r="W23" s="23"/>
      <c r="X23" s="24">
        <f t="shared" si="2"/>
        <v>0</v>
      </c>
      <c r="Y23" s="22"/>
      <c r="Z23" s="23"/>
      <c r="AA23" s="24">
        <f t="shared" si="3"/>
        <v>0</v>
      </c>
      <c r="AB23" s="18"/>
      <c r="AC23" s="174"/>
      <c r="AD23" s="174"/>
      <c r="AE23" s="175">
        <f t="shared" si="4"/>
        <v>0</v>
      </c>
      <c r="AF23" s="92" t="s">
        <v>44</v>
      </c>
      <c r="AG23" s="13"/>
    </row>
    <row r="24" spans="1:33" ht="14.25">
      <c r="A24" s="212"/>
      <c r="B24" s="82" t="s">
        <v>79</v>
      </c>
      <c r="C24" s="16"/>
      <c r="D24" s="16"/>
      <c r="E24" s="85"/>
      <c r="F24" s="16"/>
      <c r="G24" s="16"/>
      <c r="H24" s="16"/>
      <c r="I24" s="16"/>
      <c r="J24" s="166"/>
      <c r="K24" s="17">
        <f t="shared" si="0"/>
        <v>0</v>
      </c>
      <c r="L24" s="168"/>
      <c r="M24" s="168"/>
      <c r="N24" s="176"/>
      <c r="O24" s="177"/>
      <c r="P24" s="129"/>
      <c r="Q24" s="171"/>
      <c r="R24" s="171"/>
      <c r="S24" s="172">
        <f t="shared" si="1"/>
        <v>0</v>
      </c>
      <c r="T24" s="22"/>
      <c r="U24" s="23"/>
      <c r="V24" s="23"/>
      <c r="W24" s="23"/>
      <c r="X24" s="24">
        <f t="shared" si="2"/>
        <v>0</v>
      </c>
      <c r="Y24" s="22"/>
      <c r="Z24" s="23"/>
      <c r="AA24" s="24">
        <f t="shared" si="3"/>
        <v>0</v>
      </c>
      <c r="AB24" s="18"/>
      <c r="AC24" s="174"/>
      <c r="AD24" s="174"/>
      <c r="AE24" s="175">
        <f t="shared" si="4"/>
        <v>0</v>
      </c>
      <c r="AF24" s="92" t="s">
        <v>79</v>
      </c>
      <c r="AG24" s="13"/>
    </row>
    <row r="25" spans="1:33" ht="13.5" customHeight="1">
      <c r="A25" s="212">
        <v>7</v>
      </c>
      <c r="B25" s="82" t="s">
        <v>46</v>
      </c>
      <c r="C25" s="16"/>
      <c r="D25" s="16"/>
      <c r="E25" s="85"/>
      <c r="F25" s="16"/>
      <c r="G25" s="16"/>
      <c r="H25" s="16"/>
      <c r="I25" s="16"/>
      <c r="J25" s="166"/>
      <c r="K25" s="17">
        <f t="shared" si="0"/>
        <v>0</v>
      </c>
      <c r="L25" s="168"/>
      <c r="M25" s="168">
        <v>3</v>
      </c>
      <c r="N25" s="176"/>
      <c r="O25" s="196">
        <v>2</v>
      </c>
      <c r="P25" s="129">
        <v>2</v>
      </c>
      <c r="Q25" s="171"/>
      <c r="R25" s="171"/>
      <c r="S25" s="172">
        <f t="shared" si="1"/>
        <v>7</v>
      </c>
      <c r="T25" s="22"/>
      <c r="U25" s="23"/>
      <c r="V25" s="23"/>
      <c r="W25" s="23"/>
      <c r="X25" s="24">
        <f t="shared" si="2"/>
        <v>0</v>
      </c>
      <c r="Y25" s="22">
        <v>1</v>
      </c>
      <c r="Z25" s="23">
        <v>2</v>
      </c>
      <c r="AA25" s="24">
        <f t="shared" si="3"/>
        <v>3</v>
      </c>
      <c r="AB25" s="18"/>
      <c r="AC25" s="174"/>
      <c r="AD25" s="174"/>
      <c r="AE25" s="175">
        <f t="shared" si="4"/>
        <v>0</v>
      </c>
      <c r="AF25" s="92" t="s">
        <v>46</v>
      </c>
      <c r="AG25" s="13"/>
    </row>
    <row r="26" spans="1:33" ht="13.5" customHeight="1">
      <c r="A26" s="212"/>
      <c r="B26" s="82" t="s">
        <v>47</v>
      </c>
      <c r="C26" s="16"/>
      <c r="D26" s="16"/>
      <c r="E26" s="85"/>
      <c r="F26" s="16"/>
      <c r="G26" s="16"/>
      <c r="H26" s="16"/>
      <c r="I26" s="16"/>
      <c r="J26" s="166"/>
      <c r="K26" s="17">
        <f t="shared" si="0"/>
        <v>0</v>
      </c>
      <c r="L26" s="168"/>
      <c r="M26" s="168"/>
      <c r="N26" s="176"/>
      <c r="O26" s="177"/>
      <c r="P26" s="129"/>
      <c r="Q26" s="171"/>
      <c r="R26" s="171"/>
      <c r="S26" s="172">
        <f t="shared" si="1"/>
        <v>0</v>
      </c>
      <c r="T26" s="22"/>
      <c r="U26" s="23"/>
      <c r="V26" s="23"/>
      <c r="W26" s="23"/>
      <c r="X26" s="24">
        <f t="shared" si="2"/>
        <v>0</v>
      </c>
      <c r="Y26" s="22"/>
      <c r="Z26" s="23"/>
      <c r="AA26" s="24">
        <f t="shared" si="3"/>
        <v>0</v>
      </c>
      <c r="AB26" s="18"/>
      <c r="AC26" s="174"/>
      <c r="AD26" s="174"/>
      <c r="AE26" s="175">
        <f t="shared" si="4"/>
        <v>0</v>
      </c>
      <c r="AF26" s="92" t="s">
        <v>47</v>
      </c>
      <c r="AG26" s="13"/>
    </row>
    <row r="27" spans="1:33" ht="13.5" customHeight="1">
      <c r="A27" s="212"/>
      <c r="B27" s="82" t="s">
        <v>48</v>
      </c>
      <c r="C27" s="16"/>
      <c r="D27" s="16"/>
      <c r="E27" s="85"/>
      <c r="F27" s="16"/>
      <c r="G27" s="16"/>
      <c r="H27" s="16"/>
      <c r="I27" s="16"/>
      <c r="J27" s="166"/>
      <c r="K27" s="17">
        <f t="shared" si="0"/>
        <v>0</v>
      </c>
      <c r="L27" s="168"/>
      <c r="M27" s="168"/>
      <c r="N27" s="176"/>
      <c r="O27" s="177"/>
      <c r="P27" s="129"/>
      <c r="Q27" s="171"/>
      <c r="R27" s="171"/>
      <c r="S27" s="172">
        <f t="shared" si="1"/>
        <v>0</v>
      </c>
      <c r="T27" s="22"/>
      <c r="U27" s="23"/>
      <c r="V27" s="23"/>
      <c r="W27" s="23"/>
      <c r="X27" s="24">
        <f t="shared" si="2"/>
        <v>0</v>
      </c>
      <c r="Y27" s="22"/>
      <c r="Z27" s="23"/>
      <c r="AA27" s="24">
        <f t="shared" si="3"/>
        <v>0</v>
      </c>
      <c r="AB27" s="18"/>
      <c r="AC27" s="174"/>
      <c r="AD27" s="174"/>
      <c r="AE27" s="175">
        <f t="shared" si="4"/>
        <v>0</v>
      </c>
      <c r="AF27" s="92" t="s">
        <v>48</v>
      </c>
      <c r="AG27" s="13"/>
    </row>
    <row r="28" spans="1:33" ht="14.25">
      <c r="A28" s="212">
        <v>8</v>
      </c>
      <c r="B28" s="82" t="s">
        <v>49</v>
      </c>
      <c r="C28" s="16"/>
      <c r="D28" s="16"/>
      <c r="E28" s="85"/>
      <c r="F28" s="16"/>
      <c r="G28" s="16"/>
      <c r="H28" s="16"/>
      <c r="I28" s="16"/>
      <c r="J28" s="166"/>
      <c r="K28" s="17">
        <f t="shared" si="0"/>
        <v>0</v>
      </c>
      <c r="L28" s="168"/>
      <c r="M28" s="168">
        <v>5</v>
      </c>
      <c r="N28" s="176"/>
      <c r="O28" s="196">
        <v>2</v>
      </c>
      <c r="P28" s="129">
        <v>1</v>
      </c>
      <c r="Q28" s="197">
        <v>5</v>
      </c>
      <c r="R28" s="171"/>
      <c r="S28" s="172">
        <f t="shared" si="1"/>
        <v>13</v>
      </c>
      <c r="T28" s="22"/>
      <c r="U28" s="23"/>
      <c r="V28" s="23"/>
      <c r="W28" s="23"/>
      <c r="X28" s="24">
        <f t="shared" si="2"/>
        <v>0</v>
      </c>
      <c r="Y28" s="22">
        <v>1</v>
      </c>
      <c r="Z28" s="23">
        <v>2</v>
      </c>
      <c r="AA28" s="24">
        <f t="shared" si="3"/>
        <v>3</v>
      </c>
      <c r="AB28" s="18"/>
      <c r="AC28" s="174"/>
      <c r="AD28" s="174"/>
      <c r="AE28" s="175">
        <f t="shared" si="4"/>
        <v>0</v>
      </c>
      <c r="AF28" s="92" t="s">
        <v>49</v>
      </c>
      <c r="AG28" s="13"/>
    </row>
    <row r="29" spans="1:33" ht="14.25">
      <c r="A29" s="212"/>
      <c r="B29" s="82" t="s">
        <v>50</v>
      </c>
      <c r="C29" s="16"/>
      <c r="D29" s="16"/>
      <c r="E29" s="85"/>
      <c r="F29" s="16"/>
      <c r="G29" s="16"/>
      <c r="H29" s="16"/>
      <c r="I29" s="16"/>
      <c r="J29" s="166"/>
      <c r="K29" s="17">
        <f t="shared" si="0"/>
        <v>0</v>
      </c>
      <c r="L29" s="168"/>
      <c r="M29" s="168"/>
      <c r="N29" s="176"/>
      <c r="O29" s="177"/>
      <c r="P29" s="129"/>
      <c r="Q29" s="171"/>
      <c r="R29" s="171"/>
      <c r="S29" s="172">
        <f t="shared" si="1"/>
        <v>0</v>
      </c>
      <c r="T29" s="22"/>
      <c r="U29" s="23"/>
      <c r="V29" s="23"/>
      <c r="W29" s="23"/>
      <c r="X29" s="24">
        <f t="shared" si="2"/>
        <v>0</v>
      </c>
      <c r="Y29" s="22"/>
      <c r="Z29" s="23"/>
      <c r="AA29" s="24">
        <f t="shared" si="3"/>
        <v>0</v>
      </c>
      <c r="AB29" s="18"/>
      <c r="AC29" s="174"/>
      <c r="AD29" s="174"/>
      <c r="AE29" s="175">
        <f t="shared" si="4"/>
        <v>0</v>
      </c>
      <c r="AF29" s="92" t="s">
        <v>50</v>
      </c>
      <c r="AG29" s="13"/>
    </row>
    <row r="30" spans="1:33" ht="13.5" customHeight="1">
      <c r="A30" s="212">
        <v>9</v>
      </c>
      <c r="B30" s="82" t="s">
        <v>51</v>
      </c>
      <c r="C30" s="16"/>
      <c r="D30" s="16"/>
      <c r="E30" s="85"/>
      <c r="F30" s="16"/>
      <c r="G30" s="16"/>
      <c r="H30" s="16"/>
      <c r="I30" s="16"/>
      <c r="J30" s="166"/>
      <c r="K30" s="17">
        <f t="shared" si="0"/>
        <v>0</v>
      </c>
      <c r="L30" s="168"/>
      <c r="M30" s="195">
        <v>4</v>
      </c>
      <c r="N30" s="198">
        <v>1</v>
      </c>
      <c r="O30" s="177"/>
      <c r="P30" s="129">
        <v>2</v>
      </c>
      <c r="Q30" s="171"/>
      <c r="R30" s="171"/>
      <c r="S30" s="172">
        <f t="shared" si="1"/>
        <v>7</v>
      </c>
      <c r="T30" s="22"/>
      <c r="U30" s="23"/>
      <c r="V30" s="23"/>
      <c r="W30" s="23"/>
      <c r="X30" s="24">
        <f t="shared" si="2"/>
        <v>0</v>
      </c>
      <c r="Y30" s="22">
        <v>1</v>
      </c>
      <c r="Z30" s="23">
        <v>2</v>
      </c>
      <c r="AA30" s="24">
        <f t="shared" si="3"/>
        <v>3</v>
      </c>
      <c r="AB30" s="18"/>
      <c r="AC30" s="174"/>
      <c r="AD30" s="174"/>
      <c r="AE30" s="175">
        <f t="shared" si="4"/>
        <v>0</v>
      </c>
      <c r="AF30" s="92" t="s">
        <v>51</v>
      </c>
      <c r="AG30" s="13"/>
    </row>
    <row r="31" spans="1:33" ht="13.5" customHeight="1">
      <c r="A31" s="212"/>
      <c r="B31" s="82" t="s">
        <v>52</v>
      </c>
      <c r="C31" s="16"/>
      <c r="D31" s="16"/>
      <c r="E31" s="85"/>
      <c r="F31" s="16"/>
      <c r="G31" s="16"/>
      <c r="H31" s="16"/>
      <c r="I31" s="16"/>
      <c r="J31" s="166"/>
      <c r="K31" s="17">
        <f t="shared" si="0"/>
        <v>0</v>
      </c>
      <c r="L31" s="168"/>
      <c r="M31" s="168"/>
      <c r="N31" s="176"/>
      <c r="O31" s="177"/>
      <c r="P31" s="129"/>
      <c r="Q31" s="171"/>
      <c r="R31" s="171"/>
      <c r="S31" s="172">
        <f t="shared" si="1"/>
        <v>0</v>
      </c>
      <c r="T31" s="22"/>
      <c r="U31" s="23"/>
      <c r="V31" s="23"/>
      <c r="W31" s="23"/>
      <c r="X31" s="24">
        <f t="shared" si="2"/>
        <v>0</v>
      </c>
      <c r="Y31" s="22"/>
      <c r="Z31" s="23"/>
      <c r="AA31" s="24">
        <f t="shared" si="3"/>
        <v>0</v>
      </c>
      <c r="AB31" s="18"/>
      <c r="AC31" s="174"/>
      <c r="AD31" s="174"/>
      <c r="AE31" s="175">
        <f t="shared" si="4"/>
        <v>0</v>
      </c>
      <c r="AF31" s="92" t="s">
        <v>52</v>
      </c>
      <c r="AG31" s="13"/>
    </row>
    <row r="32" spans="1:33" ht="14.25">
      <c r="A32" s="14">
        <v>10</v>
      </c>
      <c r="B32" s="82" t="s">
        <v>53</v>
      </c>
      <c r="C32" s="16"/>
      <c r="D32" s="16"/>
      <c r="E32" s="85"/>
      <c r="F32" s="16"/>
      <c r="G32" s="16"/>
      <c r="H32" s="16"/>
      <c r="I32" s="16"/>
      <c r="J32" s="166">
        <v>1</v>
      </c>
      <c r="K32" s="17">
        <f t="shared" si="0"/>
        <v>1</v>
      </c>
      <c r="L32" s="30"/>
      <c r="M32" s="168">
        <v>4</v>
      </c>
      <c r="N32" s="176"/>
      <c r="O32" s="196">
        <v>0</v>
      </c>
      <c r="P32" s="129">
        <v>2</v>
      </c>
      <c r="Q32" s="171"/>
      <c r="R32" s="171"/>
      <c r="S32" s="172">
        <f t="shared" si="1"/>
        <v>6</v>
      </c>
      <c r="T32" s="22"/>
      <c r="U32" s="23"/>
      <c r="V32" s="23"/>
      <c r="W32" s="23"/>
      <c r="X32" s="24">
        <f t="shared" si="2"/>
        <v>0</v>
      </c>
      <c r="Y32" s="22">
        <v>1</v>
      </c>
      <c r="Z32" s="23">
        <v>1</v>
      </c>
      <c r="AA32" s="24">
        <f t="shared" si="3"/>
        <v>2</v>
      </c>
      <c r="AB32" s="18"/>
      <c r="AC32" s="174"/>
      <c r="AD32" s="174"/>
      <c r="AE32" s="175">
        <f t="shared" si="4"/>
        <v>0</v>
      </c>
      <c r="AF32" s="92" t="s">
        <v>53</v>
      </c>
      <c r="AG32" s="13"/>
    </row>
    <row r="33" spans="1:33" ht="14.25">
      <c r="A33" s="212">
        <v>11</v>
      </c>
      <c r="B33" s="82" t="s">
        <v>54</v>
      </c>
      <c r="C33" s="16"/>
      <c r="D33" s="16"/>
      <c r="E33" s="85"/>
      <c r="F33" s="16"/>
      <c r="G33" s="16"/>
      <c r="H33" s="16"/>
      <c r="I33" s="16"/>
      <c r="J33" s="166"/>
      <c r="K33" s="17">
        <f t="shared" si="0"/>
        <v>0</v>
      </c>
      <c r="L33" s="168"/>
      <c r="M33" s="168">
        <v>3</v>
      </c>
      <c r="N33" s="176"/>
      <c r="O33" s="196">
        <v>0</v>
      </c>
      <c r="P33" s="129">
        <v>1</v>
      </c>
      <c r="Q33" s="171"/>
      <c r="R33" s="197">
        <v>0</v>
      </c>
      <c r="S33" s="172">
        <f t="shared" si="1"/>
        <v>4</v>
      </c>
      <c r="T33" s="22"/>
      <c r="U33" s="23"/>
      <c r="V33" s="23"/>
      <c r="W33" s="23"/>
      <c r="X33" s="24">
        <f t="shared" si="2"/>
        <v>0</v>
      </c>
      <c r="Y33" s="22">
        <v>1</v>
      </c>
      <c r="Z33" s="23">
        <v>2</v>
      </c>
      <c r="AA33" s="24">
        <f t="shared" si="3"/>
        <v>3</v>
      </c>
      <c r="AB33" s="18"/>
      <c r="AC33" s="174"/>
      <c r="AD33" s="174"/>
      <c r="AE33" s="175">
        <f t="shared" si="4"/>
        <v>0</v>
      </c>
      <c r="AF33" s="92" t="s">
        <v>54</v>
      </c>
      <c r="AG33" s="13"/>
    </row>
    <row r="34" spans="1:33" ht="14.25">
      <c r="A34" s="212"/>
      <c r="B34" s="82" t="s">
        <v>55</v>
      </c>
      <c r="C34" s="16"/>
      <c r="D34" s="16"/>
      <c r="E34" s="85"/>
      <c r="F34" s="16"/>
      <c r="G34" s="16"/>
      <c r="H34" s="16"/>
      <c r="I34" s="16"/>
      <c r="J34" s="166"/>
      <c r="K34" s="17">
        <f t="shared" si="0"/>
        <v>0</v>
      </c>
      <c r="L34" s="168"/>
      <c r="M34" s="168"/>
      <c r="N34" s="176"/>
      <c r="O34" s="177"/>
      <c r="P34" s="129"/>
      <c r="Q34" s="171"/>
      <c r="R34" s="171"/>
      <c r="S34" s="172">
        <f t="shared" si="1"/>
        <v>0</v>
      </c>
      <c r="T34" s="22"/>
      <c r="U34" s="23"/>
      <c r="V34" s="23"/>
      <c r="W34" s="23"/>
      <c r="X34" s="24">
        <f t="shared" si="2"/>
        <v>0</v>
      </c>
      <c r="Y34" s="22"/>
      <c r="Z34" s="23"/>
      <c r="AA34" s="24">
        <f t="shared" si="3"/>
        <v>0</v>
      </c>
      <c r="AB34" s="18"/>
      <c r="AC34" s="174"/>
      <c r="AD34" s="174"/>
      <c r="AE34" s="175">
        <f t="shared" si="4"/>
        <v>0</v>
      </c>
      <c r="AF34" s="92" t="s">
        <v>55</v>
      </c>
      <c r="AG34" s="13"/>
    </row>
    <row r="35" spans="1:33" ht="12.75">
      <c r="A35" s="6"/>
      <c r="B35" s="45" t="s">
        <v>56</v>
      </c>
      <c r="C35" s="46">
        <f aca="true" t="shared" si="5" ref="C35:Z35">SUM(C15:C34)</f>
        <v>0</v>
      </c>
      <c r="D35" s="46">
        <f t="shared" si="5"/>
        <v>0</v>
      </c>
      <c r="E35" s="46">
        <f t="shared" si="5"/>
        <v>0</v>
      </c>
      <c r="F35" s="46">
        <f t="shared" si="5"/>
        <v>0</v>
      </c>
      <c r="G35" s="46">
        <f t="shared" si="5"/>
        <v>0</v>
      </c>
      <c r="H35" s="46">
        <f t="shared" si="5"/>
        <v>0</v>
      </c>
      <c r="I35" s="46">
        <f t="shared" si="5"/>
        <v>0</v>
      </c>
      <c r="J35" s="46">
        <f t="shared" si="5"/>
        <v>3</v>
      </c>
      <c r="K35" s="47">
        <f t="shared" si="5"/>
        <v>3</v>
      </c>
      <c r="L35" s="46">
        <f t="shared" si="5"/>
        <v>0</v>
      </c>
      <c r="M35" s="46">
        <f t="shared" si="5"/>
        <v>43</v>
      </c>
      <c r="N35" s="46">
        <f t="shared" si="5"/>
        <v>1</v>
      </c>
      <c r="O35" s="183">
        <f t="shared" si="5"/>
        <v>12</v>
      </c>
      <c r="P35" s="46">
        <f t="shared" si="5"/>
        <v>16</v>
      </c>
      <c r="Q35" s="46">
        <f t="shared" si="5"/>
        <v>5</v>
      </c>
      <c r="R35" s="46">
        <f t="shared" si="5"/>
        <v>0</v>
      </c>
      <c r="S35" s="184">
        <f t="shared" si="5"/>
        <v>77</v>
      </c>
      <c r="T35" s="53">
        <f t="shared" si="5"/>
        <v>2</v>
      </c>
      <c r="U35" s="53">
        <f t="shared" si="5"/>
        <v>0</v>
      </c>
      <c r="V35" s="185">
        <f t="shared" si="5"/>
        <v>0</v>
      </c>
      <c r="W35" s="51">
        <f t="shared" si="5"/>
        <v>0</v>
      </c>
      <c r="X35" s="186">
        <f t="shared" si="5"/>
        <v>2</v>
      </c>
      <c r="Y35" s="187">
        <f t="shared" si="5"/>
        <v>11</v>
      </c>
      <c r="Z35" s="187">
        <f t="shared" si="5"/>
        <v>21</v>
      </c>
      <c r="AA35" s="24">
        <f t="shared" si="3"/>
        <v>32</v>
      </c>
      <c r="AB35" s="188">
        <f>SUM(AB15:AB34)</f>
        <v>0</v>
      </c>
      <c r="AC35" s="189">
        <f>SUM(AC15:AC34)</f>
        <v>0</v>
      </c>
      <c r="AD35" s="190">
        <f>SUM(AD15:AD34)</f>
        <v>1</v>
      </c>
      <c r="AE35" s="50">
        <f>SUM(AE15:AE34)</f>
        <v>1</v>
      </c>
      <c r="AF35" s="56" t="s">
        <v>56</v>
      </c>
      <c r="AG35" s="13"/>
    </row>
    <row r="36" spans="1:32" ht="12.75">
      <c r="A36" s="67"/>
      <c r="B36" s="68"/>
      <c r="C36" s="69"/>
      <c r="D36" s="69"/>
      <c r="E36" s="69"/>
      <c r="F36" s="69"/>
      <c r="G36" s="69"/>
      <c r="H36" s="69"/>
      <c r="I36" s="69"/>
      <c r="J36" s="69"/>
      <c r="K36" s="60"/>
      <c r="L36" s="191"/>
      <c r="M36" s="69"/>
      <c r="N36" s="69"/>
      <c r="O36" s="69"/>
      <c r="P36" s="69"/>
      <c r="Q36" s="69"/>
      <c r="R36" s="69"/>
      <c r="S36" s="71"/>
      <c r="T36" s="72"/>
      <c r="U36" s="72"/>
      <c r="V36" s="72"/>
      <c r="W36" s="72"/>
      <c r="X36" s="71"/>
      <c r="Y36" s="61"/>
      <c r="Z36" s="61"/>
      <c r="AA36" s="61"/>
      <c r="AB36" s="61"/>
      <c r="AF36" s="68"/>
    </row>
    <row r="37" spans="1:32" ht="12.75">
      <c r="A37" s="192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F37" s="73"/>
    </row>
  </sheetData>
  <sheetProtection selectLockedCells="1" selectUnlockedCells="1"/>
  <mergeCells count="21">
    <mergeCell ref="AF12:AF14"/>
    <mergeCell ref="A18:A20"/>
    <mergeCell ref="A22:A24"/>
    <mergeCell ref="A25:A27"/>
    <mergeCell ref="A28:A29"/>
    <mergeCell ref="B12:B14"/>
    <mergeCell ref="AB12:AE13"/>
    <mergeCell ref="A30:A31"/>
    <mergeCell ref="L12:S13"/>
    <mergeCell ref="C12:K13"/>
    <mergeCell ref="A33:A34"/>
    <mergeCell ref="T5:X6"/>
    <mergeCell ref="A12:A14"/>
    <mergeCell ref="AB5:AE6"/>
    <mergeCell ref="A7:B11"/>
    <mergeCell ref="C7:AE11"/>
    <mergeCell ref="Y12:AA13"/>
    <mergeCell ref="C5:K6"/>
    <mergeCell ref="L5:S6"/>
    <mergeCell ref="Y5:AA6"/>
    <mergeCell ref="T12:X13"/>
  </mergeCells>
  <printOptions/>
  <pageMargins left="0.3541666666666667" right="0.15763888888888888" top="0.42986111111111114" bottom="0.32013888888888886" header="0.5118055555555555" footer="0.5118055555555555"/>
  <pageSetup fitToHeight="1" fitToWidth="1" horizontalDpi="300" verticalDpi="300" orientation="portrait" paperSize="9"/>
  <ignoredErrors>
    <ignoredError sqref="AA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Bita</dc:creator>
  <cp:keywords/>
  <dc:description/>
  <cp:lastModifiedBy>Daniela Dinu</cp:lastModifiedBy>
  <cp:lastPrinted>2021-07-06T05:54:04Z</cp:lastPrinted>
  <dcterms:created xsi:type="dcterms:W3CDTF">2017-08-31T07:06:03Z</dcterms:created>
  <dcterms:modified xsi:type="dcterms:W3CDTF">2022-08-22T08:17:30Z</dcterms:modified>
  <cp:category/>
  <cp:version/>
  <cp:contentType/>
  <cp:contentStatus/>
  <cp:revision>32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959a132e-d739-463a-8d18-2d4aed5f5ca2</vt:lpwstr>
  </property>
</Properties>
</file>